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/>
  <xr:revisionPtr revIDLastSave="0" documentId="13_ncr:1_{D57C3370-8CFF-413C-91C9-3D037F7D366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表紙" sheetId="2" r:id="rId1"/>
    <sheet name="小計" sheetId="8" r:id="rId2"/>
    <sheet name="明細1" sheetId="9" r:id="rId3"/>
    <sheet name="明細2" sheetId="11" r:id="rId4"/>
    <sheet name="明細3" sheetId="12" r:id="rId5"/>
    <sheet name="明細4" sheetId="13" r:id="rId6"/>
    <sheet name="明細5" sheetId="14" r:id="rId7"/>
  </sheets>
  <definedNames>
    <definedName name="_xlnm.Print_Area" localSheetId="0">表紙!$A$1:$AP$27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1" l="1"/>
  <c r="H8" i="11"/>
  <c r="H9" i="11"/>
  <c r="H10" i="11"/>
  <c r="H7" i="13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7" i="12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B4" i="14"/>
  <c r="B3" i="14"/>
  <c r="B4" i="13"/>
  <c r="B3" i="13"/>
  <c r="B4" i="12"/>
  <c r="B3" i="12"/>
  <c r="B4" i="11"/>
  <c r="B3" i="11"/>
  <c r="B4" i="9"/>
  <c r="B3" i="9"/>
  <c r="B4" i="8"/>
  <c r="B3" i="8"/>
  <c r="H30" i="13" l="1"/>
  <c r="F9" i="8"/>
  <c r="E9" i="8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1" i="14"/>
  <c r="B1" i="13"/>
  <c r="H30" i="14" l="1"/>
  <c r="F12" i="8" l="1"/>
  <c r="E12" i="8"/>
  <c r="F11" i="8"/>
  <c r="E11" i="8"/>
  <c r="E10" i="8"/>
  <c r="F10" i="8"/>
  <c r="B1" i="12" l="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B1" i="1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8" i="9"/>
  <c r="H9" i="9"/>
  <c r="H10" i="9"/>
  <c r="B1" i="8"/>
  <c r="B1" i="9"/>
  <c r="H30" i="9" l="1"/>
  <c r="H30" i="12"/>
  <c r="H30" i="11"/>
  <c r="E8" i="8" l="1"/>
  <c r="F8" i="8"/>
  <c r="F7" i="8"/>
  <c r="E7" i="8"/>
  <c r="H30" i="8"/>
  <c r="AB9" i="2" s="1"/>
  <c r="AB8" i="2" s="1"/>
  <c r="Q6" i="2" s="1"/>
</calcChain>
</file>

<file path=xl/sharedStrings.xml><?xml version="1.0" encoding="utf-8"?>
<sst xmlns="http://schemas.openxmlformats.org/spreadsheetml/2006/main" count="356" uniqueCount="113">
  <si>
    <r>
      <rPr>
        <b/>
        <sz val="24"/>
        <color theme="1"/>
        <rFont val="ＭＳ 明朝"/>
        <family val="1"/>
      </rPr>
      <t>御　見　積　書</t>
    </r>
    <rPh sb="0" eb="1">
      <t>ゴ</t>
    </rPh>
    <rPh sb="2" eb="3">
      <t>ミ</t>
    </rPh>
    <rPh sb="4" eb="5">
      <t>セキ</t>
    </rPh>
    <rPh sb="6" eb="7">
      <t>ショ</t>
    </rPh>
    <phoneticPr fontId="0"/>
  </si>
  <si>
    <r>
      <rPr>
        <sz val="11"/>
        <color theme="1"/>
        <rFont val="ＭＳ 明朝"/>
        <family val="1"/>
      </rPr>
      <t>見積番号：</t>
    </r>
    <rPh sb="0" eb="2">
      <t>ミツモリ</t>
    </rPh>
    <rPh sb="2" eb="4">
      <t>バンゴウ</t>
    </rPh>
    <phoneticPr fontId="0"/>
  </si>
  <si>
    <t>0000001</t>
    <phoneticPr fontId="1"/>
  </si>
  <si>
    <r>
      <rPr>
        <sz val="11"/>
        <color theme="1"/>
        <rFont val="ＭＳ 明朝"/>
        <family val="1"/>
      </rPr>
      <t>見積作成日：</t>
    </r>
    <rPh sb="0" eb="2">
      <t>ミツモリ</t>
    </rPh>
    <rPh sb="2" eb="4">
      <t>サクセイ</t>
    </rPh>
    <rPh sb="4" eb="5">
      <t>ビ</t>
    </rPh>
    <phoneticPr fontId="0"/>
  </si>
  <si>
    <r>
      <rPr>
        <sz val="11"/>
        <color theme="1"/>
        <rFont val="ＭＳ 明朝"/>
        <family val="1"/>
      </rPr>
      <t>下記の通り御見積り申し上げます。</t>
    </r>
    <rPh sb="0" eb="2">
      <t>カキ</t>
    </rPh>
    <rPh sb="3" eb="4">
      <t>トオ</t>
    </rPh>
    <rPh sb="5" eb="8">
      <t>オミツモリ</t>
    </rPh>
    <rPh sb="9" eb="10">
      <t>モウ</t>
    </rPh>
    <rPh sb="11" eb="12">
      <t>ア</t>
    </rPh>
    <phoneticPr fontId="0"/>
  </si>
  <si>
    <r>
      <rPr>
        <sz val="15"/>
        <color theme="1"/>
        <rFont val="ＭＳ 明朝"/>
        <family val="1"/>
      </rPr>
      <t>御見積金額</t>
    </r>
    <rPh sb="0" eb="3">
      <t>オミツモリ</t>
    </rPh>
    <rPh sb="3" eb="5">
      <t>キンガク</t>
    </rPh>
    <phoneticPr fontId="0"/>
  </si>
  <si>
    <r>
      <rPr>
        <sz val="15"/>
        <color theme="1"/>
        <rFont val="ＭＳ 明朝"/>
        <family val="1"/>
      </rPr>
      <t>－ （税込）</t>
    </r>
    <rPh sb="3" eb="5">
      <t>ゼイコ</t>
    </rPh>
    <phoneticPr fontId="0"/>
  </si>
  <si>
    <t>消費税</t>
    <phoneticPr fontId="1"/>
  </si>
  <si>
    <r>
      <rPr>
        <sz val="11"/>
        <color theme="1"/>
        <rFont val="ＭＳ 明朝"/>
        <family val="1"/>
      </rPr>
      <t>-</t>
    </r>
    <phoneticPr fontId="0"/>
  </si>
  <si>
    <r>
      <rPr>
        <sz val="11"/>
        <color theme="1"/>
        <rFont val="ＭＳ 明朝"/>
        <family val="1"/>
      </rPr>
      <t>税抜金額</t>
    </r>
    <rPh sb="0" eb="1">
      <t>ゼイ</t>
    </rPh>
    <rPh sb="1" eb="2">
      <t>ヌ</t>
    </rPh>
    <rPh sb="2" eb="4">
      <t>キンガク</t>
    </rPh>
    <phoneticPr fontId="0"/>
  </si>
  <si>
    <t>消費税率</t>
    <rPh sb="0" eb="2">
      <t>ショウヒ</t>
    </rPh>
    <rPh sb="2" eb="4">
      <t>ゼイリツ</t>
    </rPh>
    <phoneticPr fontId="1"/>
  </si>
  <si>
    <t>％</t>
    <phoneticPr fontId="1"/>
  </si>
  <si>
    <r>
      <rPr>
        <sz val="11"/>
        <color theme="1"/>
        <rFont val="ＭＳ 明朝"/>
        <family val="1"/>
      </rPr>
      <t>担当</t>
    </r>
    <rPh sb="0" eb="2">
      <t>タントウ</t>
    </rPh>
    <phoneticPr fontId="0"/>
  </si>
  <si>
    <r>
      <rPr>
        <sz val="9"/>
        <color theme="1"/>
        <rFont val="ＭＳ 明朝"/>
        <family val="1"/>
      </rPr>
      <t>件名</t>
    </r>
    <rPh sb="0" eb="2">
      <t>ケンメイ</t>
    </rPh>
    <phoneticPr fontId="0"/>
  </si>
  <si>
    <r>
      <rPr>
        <sz val="9"/>
        <color theme="1"/>
        <rFont val="ＭＳ 明朝"/>
        <family val="1"/>
      </rPr>
      <t>支払条件</t>
    </r>
    <rPh sb="0" eb="2">
      <t>シハライ</t>
    </rPh>
    <rPh sb="2" eb="4">
      <t>ジョウケン</t>
    </rPh>
    <phoneticPr fontId="0"/>
  </si>
  <si>
    <r>
      <rPr>
        <sz val="9"/>
        <color theme="1"/>
        <rFont val="ＭＳ 明朝"/>
        <family val="1"/>
      </rPr>
      <t>工事場所</t>
    </r>
    <rPh sb="0" eb="2">
      <t>コウジ</t>
    </rPh>
    <rPh sb="2" eb="4">
      <t>バショ</t>
    </rPh>
    <phoneticPr fontId="0"/>
  </si>
  <si>
    <r>
      <rPr>
        <sz val="9"/>
        <color theme="1"/>
        <rFont val="ＭＳ 明朝"/>
        <family val="1"/>
      </rPr>
      <t>内容</t>
    </r>
    <rPh sb="0" eb="2">
      <t>ナイヨウ</t>
    </rPh>
    <phoneticPr fontId="0"/>
  </si>
  <si>
    <r>
      <rPr>
        <sz val="9"/>
        <color theme="1"/>
        <rFont val="ＭＳ 明朝"/>
        <family val="1"/>
      </rPr>
      <t>見積有効期限</t>
    </r>
    <rPh sb="0" eb="2">
      <t>ミツモリ</t>
    </rPh>
    <rPh sb="2" eb="4">
      <t>ユウコウ</t>
    </rPh>
    <rPh sb="4" eb="6">
      <t>キゲン</t>
    </rPh>
    <phoneticPr fontId="0"/>
  </si>
  <si>
    <r>
      <rPr>
        <sz val="9"/>
        <color theme="1"/>
        <rFont val="ＭＳ 明朝"/>
        <family val="1"/>
      </rPr>
      <t>工期</t>
    </r>
    <rPh sb="0" eb="2">
      <t>コウキ</t>
    </rPh>
    <phoneticPr fontId="0"/>
  </si>
  <si>
    <r>
      <rPr>
        <sz val="9"/>
        <color theme="1"/>
        <rFont val="ＭＳ 明朝"/>
        <family val="1"/>
      </rPr>
      <t>備考</t>
    </r>
    <rPh sb="0" eb="2">
      <t>ビコウ</t>
    </rPh>
    <phoneticPr fontId="0"/>
  </si>
  <si>
    <t>見　積　内　訳　書</t>
  </si>
  <si>
    <r>
      <rPr>
        <sz val="11"/>
        <color theme="1"/>
        <rFont val="ＭＳ 明朝"/>
        <family val="1"/>
      </rPr>
      <t>No.</t>
    </r>
    <phoneticPr fontId="0"/>
  </si>
  <si>
    <r>
      <rPr>
        <sz val="11"/>
        <color theme="1"/>
        <rFont val="ＭＳ 明朝"/>
        <family val="1"/>
      </rPr>
      <t>数量</t>
    </r>
    <phoneticPr fontId="0"/>
  </si>
  <si>
    <r>
      <rPr>
        <sz val="11"/>
        <color theme="1"/>
        <rFont val="ＭＳ 明朝"/>
        <family val="1"/>
      </rPr>
      <t>単位</t>
    </r>
    <phoneticPr fontId="0"/>
  </si>
  <si>
    <r>
      <rPr>
        <sz val="11"/>
        <color theme="1"/>
        <rFont val="ＭＳ 明朝"/>
        <family val="1"/>
      </rPr>
      <t>単価</t>
    </r>
    <phoneticPr fontId="0"/>
  </si>
  <si>
    <r>
      <rPr>
        <sz val="11"/>
        <color theme="1"/>
        <rFont val="ＭＳ 明朝"/>
        <family val="1"/>
      </rPr>
      <t>金額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</si>
  <si>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</si>
  <si>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【合計】(税抜き)</t>
  </si>
  <si>
    <t>見　積　明　細　書</t>
  </si>
  <si>
    <t>式</t>
  </si>
  <si>
    <t>【小計】(税抜き)</t>
  </si>
  <si>
    <t>式</t>
    <rPh sb="0" eb="1">
      <t>シキ</t>
    </rPh>
    <phoneticPr fontId="1"/>
  </si>
  <si>
    <t>商工会館空調設備機器入替工事</t>
    <rPh sb="0" eb="3">
      <t>ショウコウカイ</t>
    </rPh>
    <rPh sb="3" eb="4">
      <t>カン</t>
    </rPh>
    <rPh sb="4" eb="6">
      <t>クウチョウ</t>
    </rPh>
    <rPh sb="6" eb="10">
      <t>セツビキキ</t>
    </rPh>
    <rPh sb="10" eb="12">
      <t>イレカエ</t>
    </rPh>
    <rPh sb="12" eb="14">
      <t>コウジ</t>
    </rPh>
    <phoneticPr fontId="1"/>
  </si>
  <si>
    <t>甲州市塩山上於曽1154番地</t>
    <rPh sb="0" eb="3">
      <t>コウシュウシ</t>
    </rPh>
    <rPh sb="3" eb="5">
      <t>エンザン</t>
    </rPh>
    <rPh sb="5" eb="6">
      <t>カミ</t>
    </rPh>
    <rPh sb="6" eb="7">
      <t>オ</t>
    </rPh>
    <rPh sb="7" eb="8">
      <t>ソ</t>
    </rPh>
    <rPh sb="12" eb="14">
      <t>バンチ</t>
    </rPh>
    <phoneticPr fontId="1"/>
  </si>
  <si>
    <t>御打合せ</t>
    <rPh sb="0" eb="3">
      <t>オウチアワ</t>
    </rPh>
    <phoneticPr fontId="1"/>
  </si>
  <si>
    <t>甲州市商工会　様</t>
    <rPh sb="0" eb="3">
      <t>コウシュウシ</t>
    </rPh>
    <rPh sb="3" eb="6">
      <t>ショウコウカイ</t>
    </rPh>
    <rPh sb="7" eb="8">
      <t>サマ</t>
    </rPh>
    <phoneticPr fontId="1"/>
  </si>
  <si>
    <t>品種・形状寸法</t>
    <rPh sb="0" eb="2">
      <t>ヒンシュ</t>
    </rPh>
    <rPh sb="3" eb="5">
      <t>ケイジョウ</t>
    </rPh>
    <rPh sb="5" eb="7">
      <t>スンポウ</t>
    </rPh>
    <phoneticPr fontId="0"/>
  </si>
  <si>
    <t>摘要</t>
    <rPh sb="0" eb="2">
      <t>テキヨウ</t>
    </rPh>
    <phoneticPr fontId="0"/>
  </si>
  <si>
    <r>
      <rPr>
        <sz val="11"/>
        <color theme="1"/>
        <rFont val="ＭＳ 明朝"/>
        <family val="1"/>
      </rPr>
      <t>項目</t>
    </r>
    <r>
      <rPr>
        <sz val="11"/>
        <color theme="1"/>
        <rFont val="ＭＳ 明朝"/>
        <family val="1"/>
        <charset val="128"/>
      </rPr>
      <t>名</t>
    </r>
    <rPh sb="2" eb="3">
      <t>メイ</t>
    </rPh>
    <phoneticPr fontId="0"/>
  </si>
  <si>
    <t>2022年○月○日</t>
    <rPh sb="4" eb="5">
      <t>ネン</t>
    </rPh>
    <rPh sb="6" eb="7">
      <t>ガツ</t>
    </rPh>
    <rPh sb="8" eb="9">
      <t>ニチ</t>
    </rPh>
    <phoneticPr fontId="1"/>
  </si>
  <si>
    <t>設備機器</t>
    <rPh sb="0" eb="2">
      <t>セツビ</t>
    </rPh>
    <rPh sb="2" eb="4">
      <t>キキ</t>
    </rPh>
    <phoneticPr fontId="1"/>
  </si>
  <si>
    <t>マルチ屋外機（リプレース）</t>
    <rPh sb="3" eb="6">
      <t>オクガイキ</t>
    </rPh>
    <phoneticPr fontId="1"/>
  </si>
  <si>
    <t>台</t>
    <rPh sb="0" eb="1">
      <t>ダイ</t>
    </rPh>
    <phoneticPr fontId="1"/>
  </si>
  <si>
    <t>事務室天井カセット形4方向</t>
    <rPh sb="0" eb="3">
      <t>ジムシツ</t>
    </rPh>
    <rPh sb="3" eb="5">
      <t>テンジョウ</t>
    </rPh>
    <rPh sb="9" eb="10">
      <t>カタ</t>
    </rPh>
    <rPh sb="11" eb="13">
      <t>ホウコウ</t>
    </rPh>
    <phoneticPr fontId="1"/>
  </si>
  <si>
    <t>事務室天井カセット形4方向</t>
    <phoneticPr fontId="1"/>
  </si>
  <si>
    <t>同上用リモコン</t>
    <rPh sb="0" eb="1">
      <t>ドウ</t>
    </rPh>
    <rPh sb="1" eb="2">
      <t>ジョウ</t>
    </rPh>
    <rPh sb="2" eb="3">
      <t>ヨウ</t>
    </rPh>
    <phoneticPr fontId="1"/>
  </si>
  <si>
    <t>個</t>
    <rPh sb="0" eb="1">
      <t>コ</t>
    </rPh>
    <phoneticPr fontId="1"/>
  </si>
  <si>
    <t>記帳指導室</t>
    <rPh sb="0" eb="2">
      <t>キチョウ</t>
    </rPh>
    <rPh sb="2" eb="4">
      <t>シドウ</t>
    </rPh>
    <rPh sb="4" eb="5">
      <t>シツ</t>
    </rPh>
    <phoneticPr fontId="1"/>
  </si>
  <si>
    <t>同上用リモコン</t>
    <phoneticPr fontId="1"/>
  </si>
  <si>
    <t>相談室</t>
    <rPh sb="0" eb="3">
      <t>ソウダンシツ</t>
    </rPh>
    <phoneticPr fontId="1"/>
  </si>
  <si>
    <t>講習会等研修室</t>
    <rPh sb="0" eb="4">
      <t>コウシュウカイトウ</t>
    </rPh>
    <rPh sb="4" eb="7">
      <t>ケンシュウシツ</t>
    </rPh>
    <phoneticPr fontId="1"/>
  </si>
  <si>
    <t>集中管理リモコン</t>
    <rPh sb="0" eb="2">
      <t>シュウチュウ</t>
    </rPh>
    <rPh sb="2" eb="4">
      <t>カンリ</t>
    </rPh>
    <phoneticPr fontId="1"/>
  </si>
  <si>
    <t>既存屋外機撤去搬出工事</t>
    <rPh sb="0" eb="2">
      <t>キゾン</t>
    </rPh>
    <rPh sb="2" eb="4">
      <t>オクガイ</t>
    </rPh>
    <rPh sb="4" eb="5">
      <t>キ</t>
    </rPh>
    <rPh sb="5" eb="7">
      <t>テッキョ</t>
    </rPh>
    <rPh sb="7" eb="9">
      <t>ハンシュツ</t>
    </rPh>
    <rPh sb="9" eb="11">
      <t>コウジ</t>
    </rPh>
    <phoneticPr fontId="1"/>
  </si>
  <si>
    <t>レッカー使用</t>
    <rPh sb="4" eb="6">
      <t>シヨウ</t>
    </rPh>
    <phoneticPr fontId="1"/>
  </si>
  <si>
    <t>既存屋内機撤去搬出費</t>
    <rPh sb="0" eb="2">
      <t>キゾン</t>
    </rPh>
    <rPh sb="2" eb="4">
      <t>オクナイ</t>
    </rPh>
    <rPh sb="4" eb="5">
      <t>キ</t>
    </rPh>
    <rPh sb="5" eb="7">
      <t>テッキョ</t>
    </rPh>
    <rPh sb="7" eb="10">
      <t>ハンシュツヒ</t>
    </rPh>
    <phoneticPr fontId="1"/>
  </si>
  <si>
    <t>式</t>
    <phoneticPr fontId="1"/>
  </si>
  <si>
    <t>同上処分費</t>
    <rPh sb="0" eb="2">
      <t>ドウジョウ</t>
    </rPh>
    <rPh sb="2" eb="5">
      <t>ショブンヒ</t>
    </rPh>
    <phoneticPr fontId="1"/>
  </si>
  <si>
    <t>新設屋外機搬入据付工事</t>
    <rPh sb="0" eb="2">
      <t>シンセツ</t>
    </rPh>
    <rPh sb="2" eb="4">
      <t>オクガイ</t>
    </rPh>
    <rPh sb="4" eb="5">
      <t>キ</t>
    </rPh>
    <rPh sb="5" eb="7">
      <t>ハンニュウ</t>
    </rPh>
    <rPh sb="7" eb="9">
      <t>スエツケ</t>
    </rPh>
    <rPh sb="9" eb="11">
      <t>コウジ</t>
    </rPh>
    <phoneticPr fontId="1"/>
  </si>
  <si>
    <t>新設屋内機搬入据付工事</t>
    <rPh sb="3" eb="4">
      <t>ナイ</t>
    </rPh>
    <phoneticPr fontId="1"/>
  </si>
  <si>
    <t>パネル開口調整費</t>
    <rPh sb="3" eb="5">
      <t>カイコウ</t>
    </rPh>
    <rPh sb="5" eb="7">
      <t>チョウセイ</t>
    </rPh>
    <rPh sb="7" eb="8">
      <t>ヒ</t>
    </rPh>
    <phoneticPr fontId="1"/>
  </si>
  <si>
    <t>屋外機架台</t>
    <rPh sb="0" eb="3">
      <t>オクガイキ</t>
    </rPh>
    <rPh sb="3" eb="5">
      <t>カダイ</t>
    </rPh>
    <phoneticPr fontId="1"/>
  </si>
  <si>
    <t>既存加工再使用</t>
    <rPh sb="0" eb="2">
      <t>キゾン</t>
    </rPh>
    <rPh sb="2" eb="4">
      <t>カコウ</t>
    </rPh>
    <rPh sb="4" eb="5">
      <t>サイ</t>
    </rPh>
    <rPh sb="5" eb="7">
      <t>シヨウ</t>
    </rPh>
    <phoneticPr fontId="1"/>
  </si>
  <si>
    <t>養生清掃費</t>
    <rPh sb="0" eb="2">
      <t>ヨウジョウ</t>
    </rPh>
    <rPh sb="2" eb="5">
      <t>セイソウヒ</t>
    </rPh>
    <phoneticPr fontId="1"/>
  </si>
  <si>
    <t>屋外機廻り配管、配線接続工事</t>
    <rPh sb="0" eb="2">
      <t>オクガイ</t>
    </rPh>
    <rPh sb="2" eb="3">
      <t>キ</t>
    </rPh>
    <rPh sb="3" eb="4">
      <t>マワ</t>
    </rPh>
    <rPh sb="5" eb="7">
      <t>ハイカン</t>
    </rPh>
    <rPh sb="8" eb="10">
      <t>ハイセン</t>
    </rPh>
    <rPh sb="10" eb="12">
      <t>セツゾク</t>
    </rPh>
    <rPh sb="12" eb="14">
      <t>コウジ</t>
    </rPh>
    <phoneticPr fontId="1"/>
  </si>
  <si>
    <t>屋内機廻り配管、配線接続工事</t>
    <rPh sb="0" eb="2">
      <t>オクナイ</t>
    </rPh>
    <rPh sb="2" eb="3">
      <t>キ</t>
    </rPh>
    <rPh sb="3" eb="4">
      <t>マワ</t>
    </rPh>
    <rPh sb="5" eb="7">
      <t>ハイカン</t>
    </rPh>
    <rPh sb="8" eb="10">
      <t>ハイセン</t>
    </rPh>
    <rPh sb="10" eb="12">
      <t>セツゾク</t>
    </rPh>
    <rPh sb="12" eb="14">
      <t>コウジ</t>
    </rPh>
    <phoneticPr fontId="1"/>
  </si>
  <si>
    <t>屋内機ドレン接続</t>
    <rPh sb="0" eb="3">
      <t>オクナイキ</t>
    </rPh>
    <rPh sb="6" eb="8">
      <t>セツゾク</t>
    </rPh>
    <phoneticPr fontId="1"/>
  </si>
  <si>
    <t>リモコン取替工事</t>
    <rPh sb="4" eb="6">
      <t>トリカエ</t>
    </rPh>
    <rPh sb="6" eb="8">
      <t>コウジ</t>
    </rPh>
    <phoneticPr fontId="1"/>
  </si>
  <si>
    <t>作業用足場</t>
    <rPh sb="0" eb="3">
      <t>サギョウヨウ</t>
    </rPh>
    <rPh sb="3" eb="5">
      <t>アシバ</t>
    </rPh>
    <phoneticPr fontId="1"/>
  </si>
  <si>
    <t>冷媒回収破壊処理費</t>
    <rPh sb="0" eb="2">
      <t>レイバイ</t>
    </rPh>
    <rPh sb="2" eb="4">
      <t>カイシュウ</t>
    </rPh>
    <rPh sb="4" eb="6">
      <t>ハカイ</t>
    </rPh>
    <rPh sb="6" eb="9">
      <t>ショリヒ</t>
    </rPh>
    <phoneticPr fontId="1"/>
  </si>
  <si>
    <t>耐圧気密試験費</t>
    <rPh sb="0" eb="2">
      <t>タイアツ</t>
    </rPh>
    <rPh sb="2" eb="4">
      <t>キミツ</t>
    </rPh>
    <rPh sb="4" eb="7">
      <t>シケンヒ</t>
    </rPh>
    <phoneticPr fontId="1"/>
  </si>
  <si>
    <t>真空引き冷媒充填工事</t>
    <rPh sb="0" eb="2">
      <t>シンクウ</t>
    </rPh>
    <rPh sb="2" eb="3">
      <t>ヒ</t>
    </rPh>
    <rPh sb="4" eb="6">
      <t>レイバイ</t>
    </rPh>
    <rPh sb="6" eb="8">
      <t>ジュウテン</t>
    </rPh>
    <rPh sb="8" eb="10">
      <t>コウジ</t>
    </rPh>
    <phoneticPr fontId="1"/>
  </si>
  <si>
    <t>冷媒　R 410A</t>
    <rPh sb="0" eb="2">
      <t>レイバイ</t>
    </rPh>
    <phoneticPr fontId="1"/>
  </si>
  <si>
    <t>㎏</t>
    <phoneticPr fontId="1"/>
  </si>
  <si>
    <t>試運転調整費</t>
    <rPh sb="0" eb="3">
      <t>シウンテン</t>
    </rPh>
    <rPh sb="3" eb="6">
      <t>チョウセイヒ</t>
    </rPh>
    <phoneticPr fontId="1"/>
  </si>
  <si>
    <t>①設備機器（空調機）</t>
    <rPh sb="1" eb="3">
      <t>セツビ</t>
    </rPh>
    <rPh sb="3" eb="5">
      <t>キキ</t>
    </rPh>
    <rPh sb="6" eb="9">
      <t>クウチョウキ</t>
    </rPh>
    <phoneticPr fontId="1"/>
  </si>
  <si>
    <t>②機器設備工事</t>
    <rPh sb="1" eb="3">
      <t>キキ</t>
    </rPh>
    <rPh sb="3" eb="5">
      <t>セツビ</t>
    </rPh>
    <rPh sb="5" eb="7">
      <t>コウジ</t>
    </rPh>
    <phoneticPr fontId="1"/>
  </si>
  <si>
    <t>③配管設備工事</t>
    <rPh sb="1" eb="3">
      <t>ハイカン</t>
    </rPh>
    <rPh sb="3" eb="5">
      <t>セツビ</t>
    </rPh>
    <rPh sb="5" eb="7">
      <t>コウジ</t>
    </rPh>
    <phoneticPr fontId="1"/>
  </si>
  <si>
    <t>④試運転工事</t>
    <rPh sb="1" eb="4">
      <t>シウンテン</t>
    </rPh>
    <rPh sb="4" eb="6">
      <t>コウジ</t>
    </rPh>
    <phoneticPr fontId="1"/>
  </si>
  <si>
    <t>⑤消耗品及び雑材料</t>
    <rPh sb="1" eb="4">
      <t>ショウモウヒン</t>
    </rPh>
    <rPh sb="4" eb="5">
      <t>オヨ</t>
    </rPh>
    <rPh sb="6" eb="7">
      <t>ザツ</t>
    </rPh>
    <rPh sb="7" eb="9">
      <t>ザイリョウ</t>
    </rPh>
    <phoneticPr fontId="1"/>
  </si>
  <si>
    <t>⑥諸経費</t>
    <rPh sb="1" eb="4">
      <t>ショケイヒ</t>
    </rPh>
    <phoneticPr fontId="1"/>
  </si>
  <si>
    <t>①設備機器（空調機）</t>
    <rPh sb="1" eb="5">
      <t>セツビキキ</t>
    </rPh>
    <rPh sb="6" eb="9">
      <t>クウチョウキ</t>
    </rPh>
    <phoneticPr fontId="1"/>
  </si>
  <si>
    <t>②機器設備工事</t>
    <phoneticPr fontId="1"/>
  </si>
  <si>
    <t>⑤消耗品及び雑材料</t>
    <phoneticPr fontId="1"/>
  </si>
  <si>
    <t>④試運転工事　　　</t>
    <rPh sb="1" eb="4">
      <t>シウンテン</t>
    </rPh>
    <rPh sb="4" eb="6">
      <t>コウジ</t>
    </rPh>
    <phoneticPr fontId="1"/>
  </si>
  <si>
    <t>⑥諸経費</t>
    <phoneticPr fontId="1"/>
  </si>
  <si>
    <t>※別紙明細</t>
    <rPh sb="1" eb="5">
      <t>ベッシメイサイ</t>
    </rPh>
    <phoneticPr fontId="1"/>
  </si>
  <si>
    <t>別紙明細</t>
    <rPh sb="0" eb="2">
      <t>ベッシ</t>
    </rPh>
    <rPh sb="2" eb="4">
      <t>メイサイ</t>
    </rPh>
    <phoneticPr fontId="1"/>
  </si>
  <si>
    <t>冷媒回収機セットアップ費</t>
    <rPh sb="0" eb="2">
      <t>レイバイ</t>
    </rPh>
    <rPh sb="2" eb="5">
      <t>カイシュウキ</t>
    </rPh>
    <rPh sb="11" eb="12">
      <t>ヒ</t>
    </rPh>
    <phoneticPr fontId="1"/>
  </si>
  <si>
    <t>内　訳　書</t>
    <rPh sb="0" eb="1">
      <t>ウチ</t>
    </rPh>
    <rPh sb="2" eb="3">
      <t>ワケ</t>
    </rPh>
    <rPh sb="4" eb="5">
      <t>ショ</t>
    </rPh>
    <phoneticPr fontId="1"/>
  </si>
  <si>
    <t>冷媒回収機セットアップ費</t>
    <phoneticPr fontId="1"/>
  </si>
  <si>
    <t>圧縮機２台目以降</t>
    <rPh sb="0" eb="3">
      <t>アッシュクキ</t>
    </rPh>
    <rPh sb="4" eb="5">
      <t>ダイ</t>
    </rPh>
    <rPh sb="5" eb="6">
      <t>メ</t>
    </rPh>
    <rPh sb="6" eb="8">
      <t>イコウ</t>
    </rPh>
    <phoneticPr fontId="1"/>
  </si>
  <si>
    <t>圧縮機１台目</t>
    <rPh sb="0" eb="3">
      <t>アッシュクキ</t>
    </rPh>
    <rPh sb="4" eb="5">
      <t>ダイ</t>
    </rPh>
    <phoneticPr fontId="1"/>
  </si>
  <si>
    <t>冷媒回収処理費</t>
    <rPh sb="0" eb="2">
      <t>レイバイ</t>
    </rPh>
    <rPh sb="2" eb="4">
      <t>カイシュウ</t>
    </rPh>
    <rPh sb="4" eb="6">
      <t>ショリ</t>
    </rPh>
    <rPh sb="6" eb="7">
      <t>ヒ</t>
    </rPh>
    <phoneticPr fontId="1"/>
  </si>
  <si>
    <t>R-22　15㎏✕2台</t>
    <rPh sb="10" eb="11">
      <t>ダイ</t>
    </rPh>
    <phoneticPr fontId="1"/>
  </si>
  <si>
    <t>冷媒破壊処理費</t>
    <rPh sb="2" eb="4">
      <t>ハカイ</t>
    </rPh>
    <rPh sb="4" eb="7">
      <t>ショリヒ</t>
    </rPh>
    <phoneticPr fontId="1"/>
  </si>
  <si>
    <t>R-22　15㎏✕2台</t>
    <phoneticPr fontId="1"/>
  </si>
  <si>
    <t>破壊証明書・行程管理表</t>
    <rPh sb="0" eb="2">
      <t>ハカイ</t>
    </rPh>
    <rPh sb="2" eb="5">
      <t>ショウメイショ</t>
    </rPh>
    <rPh sb="6" eb="8">
      <t>コウテイ</t>
    </rPh>
    <rPh sb="8" eb="10">
      <t>カンリ</t>
    </rPh>
    <rPh sb="10" eb="11">
      <t>ヒョウ</t>
    </rPh>
    <phoneticPr fontId="1"/>
  </si>
  <si>
    <t>ボンベ運送費（往復）</t>
    <rPh sb="3" eb="6">
      <t>ウンソウヒ</t>
    </rPh>
    <rPh sb="7" eb="9">
      <t>オウフク</t>
    </rPh>
    <phoneticPr fontId="1"/>
  </si>
  <si>
    <t>フロン破壊工場へ（埼玉県）</t>
    <rPh sb="3" eb="5">
      <t>ハカイ</t>
    </rPh>
    <rPh sb="5" eb="7">
      <t>コウジョウ</t>
    </rPh>
    <rPh sb="9" eb="12">
      <t>サイタマケン</t>
    </rPh>
    <phoneticPr fontId="1"/>
  </si>
  <si>
    <t>本</t>
    <rPh sb="0" eb="1">
      <t>ホン</t>
    </rPh>
    <phoneticPr fontId="1"/>
  </si>
  <si>
    <t>機械消耗費</t>
    <rPh sb="0" eb="2">
      <t>キカイ</t>
    </rPh>
    <rPh sb="2" eb="5">
      <t>ショウモウヒ</t>
    </rPh>
    <phoneticPr fontId="1"/>
  </si>
  <si>
    <t>冷媒フロン充填・回収業者登録　山梨県第○○○○号
取引方法：御打合せ</t>
    <rPh sb="0" eb="2">
      <t>レイバイ</t>
    </rPh>
    <rPh sb="5" eb="7">
      <t>ジュウテン</t>
    </rPh>
    <rPh sb="8" eb="10">
      <t>カイシュウ</t>
    </rPh>
    <rPh sb="10" eb="12">
      <t>ギョウシャ</t>
    </rPh>
    <rPh sb="12" eb="14">
      <t>トウロク</t>
    </rPh>
    <rPh sb="15" eb="18">
      <t>ヤマナシケン</t>
    </rPh>
    <rPh sb="18" eb="19">
      <t>ダイ</t>
    </rPh>
    <rPh sb="23" eb="24">
      <t>ゴウ</t>
    </rPh>
    <phoneticPr fontId="1"/>
  </si>
  <si>
    <t>商工会館に設置されている空調設備機器（屋内機及び屋外機）の入替と関係する一連の工事</t>
    <rPh sb="0" eb="4">
      <t>ショウコウカイカン</t>
    </rPh>
    <rPh sb="5" eb="7">
      <t>セッチ</t>
    </rPh>
    <rPh sb="12" eb="18">
      <t>クウチョウセツビキキ</t>
    </rPh>
    <rPh sb="19" eb="21">
      <t>オクナイ</t>
    </rPh>
    <rPh sb="21" eb="22">
      <t>キ</t>
    </rPh>
    <rPh sb="22" eb="23">
      <t>オヨ</t>
    </rPh>
    <rPh sb="24" eb="26">
      <t>オクガイ</t>
    </rPh>
    <rPh sb="26" eb="27">
      <t>キ</t>
    </rPh>
    <rPh sb="29" eb="31">
      <t>イレカエ</t>
    </rPh>
    <rPh sb="32" eb="34">
      <t>カンケイ</t>
    </rPh>
    <rPh sb="36" eb="38">
      <t>イチレン</t>
    </rPh>
    <rPh sb="39" eb="41">
      <t>コウジ</t>
    </rPh>
    <phoneticPr fontId="1"/>
  </si>
  <si>
    <t>事業所名、住所、電話
代表者名、会社印</t>
    <rPh sb="0" eb="3">
      <t>ジギョウショ</t>
    </rPh>
    <rPh sb="3" eb="4">
      <t>メイ</t>
    </rPh>
    <rPh sb="5" eb="7">
      <t>ジュウショ</t>
    </rPh>
    <rPh sb="8" eb="10">
      <t>デンワ</t>
    </rPh>
    <rPh sb="11" eb="15">
      <t>ダイヒョウシャメイ</t>
    </rPh>
    <rPh sb="16" eb="18">
      <t>カイシャ</t>
    </rPh>
    <rPh sb="18" eb="19">
      <t>イン</t>
    </rPh>
    <phoneticPr fontId="1"/>
  </si>
  <si>
    <t>小計　</t>
    <rPh sb="0" eb="2">
      <t>ショウケイ</t>
    </rPh>
    <phoneticPr fontId="1"/>
  </si>
  <si>
    <t>ダイキン同等品可</t>
    <rPh sb="4" eb="7">
      <t>ドウトウヒン</t>
    </rPh>
    <rPh sb="7" eb="8">
      <t>カ</t>
    </rPh>
    <phoneticPr fontId="1"/>
  </si>
  <si>
    <t>QRYP280FC</t>
    <phoneticPr fontId="1"/>
  </si>
  <si>
    <t>FXYFP71NB</t>
    <phoneticPr fontId="1"/>
  </si>
  <si>
    <t>FXYFP45NB</t>
    <phoneticPr fontId="1"/>
  </si>
  <si>
    <t>GRC1G4</t>
    <phoneticPr fontId="1"/>
  </si>
  <si>
    <t>FXYFP56NB</t>
    <phoneticPr fontId="1"/>
  </si>
  <si>
    <t>青年・婦人部研修室</t>
    <rPh sb="0" eb="2">
      <t>セイネン</t>
    </rPh>
    <rPh sb="3" eb="5">
      <t>フジン</t>
    </rPh>
    <rPh sb="5" eb="6">
      <t>ブ</t>
    </rPh>
    <rPh sb="6" eb="9">
      <t>ケンシュウシツ</t>
    </rPh>
    <phoneticPr fontId="1"/>
  </si>
  <si>
    <t>DCL401B1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</si>
</sst>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"/>
    <numFmt numFmtId="177" formatCode="[$¥-411]#,##0;\-[$¥-411]#,##0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24"/>
      <color theme="1"/>
      <name val="ＭＳ 明朝"/>
      <family val="1"/>
    </font>
    <font>
      <sz val="11"/>
      <color theme="1"/>
      <name val="ＭＳ 明朝"/>
      <family val="1"/>
    </font>
    <font>
      <sz val="15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  <charset val="128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4" fillId="0" borderId="0" xfId="0" applyNumberFormat="1" applyFont="1"/>
    <xf numFmtId="49" fontId="4" fillId="0" borderId="13" xfId="0" applyNumberFormat="1" applyFont="1" applyBorder="1"/>
    <xf numFmtId="49" fontId="4" fillId="0" borderId="1" xfId="0" applyNumberFormat="1" applyFont="1" applyBorder="1"/>
    <xf numFmtId="49" fontId="4" fillId="0" borderId="14" xfId="0" applyNumberFormat="1" applyFont="1" applyBorder="1"/>
    <xf numFmtId="49" fontId="5" fillId="0" borderId="13" xfId="0" applyNumberFormat="1" applyFont="1" applyBorder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14" xfId="0" applyNumberFormat="1" applyFont="1" applyBorder="1"/>
    <xf numFmtId="176" fontId="4" fillId="0" borderId="0" xfId="0" applyNumberFormat="1" applyFont="1"/>
    <xf numFmtId="49" fontId="4" fillId="0" borderId="5" xfId="0" applyNumberFormat="1" applyFont="1" applyBorder="1"/>
    <xf numFmtId="49" fontId="4" fillId="0" borderId="2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4" xfId="0" applyNumberFormat="1" applyFont="1" applyBorder="1"/>
    <xf numFmtId="49" fontId="4" fillId="0" borderId="9" xfId="0" applyNumberFormat="1" applyFont="1" applyBorder="1"/>
    <xf numFmtId="0" fontId="4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17" xfId="0" applyNumberFormat="1" applyFont="1" applyBorder="1"/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177" fontId="3" fillId="0" borderId="0" xfId="1" applyNumberFormat="1" applyFont="1" applyAlignment="1"/>
    <xf numFmtId="49" fontId="5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5" fontId="4" fillId="0" borderId="21" xfId="0" applyNumberFormat="1" applyFont="1" applyBorder="1" applyAlignment="1">
      <alignment horizontal="left"/>
    </xf>
    <xf numFmtId="176" fontId="10" fillId="0" borderId="0" xfId="0" applyNumberFormat="1" applyFont="1" applyAlignment="1">
      <alignment shrinkToFit="1"/>
    </xf>
    <xf numFmtId="0" fontId="11" fillId="0" borderId="0" xfId="0" applyFont="1"/>
    <xf numFmtId="0" fontId="4" fillId="3" borderId="18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3" fontId="4" fillId="0" borderId="3" xfId="0" applyNumberFormat="1" applyFont="1" applyFill="1" applyBorder="1" applyAlignment="1" applyProtection="1">
      <alignment horizontal="right" vertical="center" shrinkToFit="1"/>
    </xf>
    <xf numFmtId="0" fontId="4" fillId="3" borderId="1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4" fontId="4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7" fontId="3" fillId="0" borderId="0" xfId="0" applyNumberFormat="1" applyFont="1" applyFill="1" applyAlignment="1" applyProtection="1">
      <alignment horizontal="right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5" fontId="4" fillId="0" borderId="0" xfId="0" applyNumberFormat="1" applyFont="1" applyBorder="1" applyAlignment="1">
      <alignment horizontal="left"/>
    </xf>
    <xf numFmtId="0" fontId="0" fillId="0" borderId="33" xfId="0" applyBorder="1"/>
    <xf numFmtId="49" fontId="6" fillId="2" borderId="5" xfId="0" applyNumberFormat="1" applyFont="1" applyFill="1" applyBorder="1" applyAlignment="1" applyProtection="1">
      <alignment horizontal="distributed" vertical="center" indent="1"/>
    </xf>
    <xf numFmtId="49" fontId="6" fillId="2" borderId="2" xfId="0" applyNumberFormat="1" applyFont="1" applyFill="1" applyBorder="1" applyAlignment="1" applyProtection="1">
      <alignment horizontal="distributed" vertical="center" indent="1"/>
    </xf>
    <xf numFmtId="49" fontId="6" fillId="2" borderId="6" xfId="0" applyNumberFormat="1" applyFont="1" applyFill="1" applyBorder="1" applyAlignment="1" applyProtection="1">
      <alignment horizontal="distributed" vertical="center" indent="1"/>
    </xf>
    <xf numFmtId="49" fontId="6" fillId="2" borderId="7" xfId="0" applyNumberFormat="1" applyFont="1" applyFill="1" applyBorder="1" applyAlignment="1" applyProtection="1">
      <alignment horizontal="distributed" vertical="center" indent="1"/>
    </xf>
    <xf numFmtId="49" fontId="6" fillId="2" borderId="0" xfId="0" applyNumberFormat="1" applyFont="1" applyFill="1" applyAlignment="1" applyProtection="1">
      <alignment horizontal="distributed" vertical="center" indent="1"/>
    </xf>
    <xf numFmtId="49" fontId="6" fillId="2" borderId="8" xfId="0" applyNumberFormat="1" applyFont="1" applyFill="1" applyBorder="1" applyAlignment="1" applyProtection="1">
      <alignment horizontal="distributed" vertical="center" indent="1"/>
    </xf>
    <xf numFmtId="49" fontId="6" fillId="2" borderId="4" xfId="0" applyNumberFormat="1" applyFont="1" applyFill="1" applyBorder="1" applyAlignment="1" applyProtection="1">
      <alignment horizontal="distributed" vertical="center" indent="1"/>
    </xf>
    <xf numFmtId="49" fontId="6" fillId="2" borderId="1" xfId="0" applyNumberFormat="1" applyFont="1" applyFill="1" applyBorder="1" applyAlignment="1" applyProtection="1">
      <alignment horizontal="distributed" vertical="center" indent="1"/>
    </xf>
    <xf numFmtId="49" fontId="6" fillId="2" borderId="9" xfId="0" applyNumberFormat="1" applyFont="1" applyFill="1" applyBorder="1" applyAlignment="1" applyProtection="1">
      <alignment horizontal="distributed" vertical="center" indent="1"/>
    </xf>
    <xf numFmtId="176" fontId="4" fillId="0" borderId="5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left" vertical="top" wrapText="1"/>
    </xf>
    <xf numFmtId="176" fontId="4" fillId="0" borderId="6" xfId="0" applyNumberFormat="1" applyFont="1" applyBorder="1" applyAlignment="1">
      <alignment horizontal="left" vertical="top" wrapText="1"/>
    </xf>
    <xf numFmtId="176" fontId="4" fillId="0" borderId="7" xfId="0" applyNumberFormat="1" applyFont="1" applyBorder="1" applyAlignment="1">
      <alignment horizontal="left" vertical="top" wrapText="1"/>
    </xf>
    <xf numFmtId="176" fontId="4" fillId="0" borderId="0" xfId="0" applyNumberFormat="1" applyFont="1" applyFill="1" applyAlignment="1" applyProtection="1">
      <alignment horizontal="left" vertical="top" wrapText="1"/>
    </xf>
    <xf numFmtId="176" fontId="4" fillId="0" borderId="8" xfId="0" applyNumberFormat="1" applyFont="1" applyBorder="1" applyAlignment="1">
      <alignment horizontal="left" vertical="top" wrapText="1"/>
    </xf>
    <xf numFmtId="176" fontId="4" fillId="0" borderId="4" xfId="0" applyNumberFormat="1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left" vertical="top" wrapText="1"/>
    </xf>
    <xf numFmtId="176" fontId="4" fillId="0" borderId="9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distributed" vertical="center" indent="1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5" xfId="0" applyNumberFormat="1" applyFont="1" applyBorder="1" applyAlignment="1">
      <alignment horizontal="left" vertical="center" shrinkToFit="1"/>
    </xf>
    <xf numFmtId="176" fontId="4" fillId="0" borderId="26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23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176" fontId="10" fillId="0" borderId="27" xfId="0" applyNumberFormat="1" applyFont="1" applyBorder="1" applyAlignment="1">
      <alignment horizontal="left" vertical="center" wrapText="1" shrinkToFit="1"/>
    </xf>
    <xf numFmtId="176" fontId="10" fillId="0" borderId="28" xfId="0" applyNumberFormat="1" applyFont="1" applyBorder="1" applyAlignment="1">
      <alignment horizontal="left" vertical="center" shrinkToFit="1"/>
    </xf>
    <xf numFmtId="176" fontId="10" fillId="0" borderId="29" xfId="0" applyNumberFormat="1" applyFont="1" applyBorder="1" applyAlignment="1">
      <alignment horizontal="left" vertical="center" shrinkToFit="1"/>
    </xf>
    <xf numFmtId="176" fontId="10" fillId="0" borderId="30" xfId="0" applyNumberFormat="1" applyFont="1" applyBorder="1" applyAlignment="1">
      <alignment horizontal="left" vertical="center" shrinkToFit="1"/>
    </xf>
    <xf numFmtId="176" fontId="10" fillId="0" borderId="31" xfId="0" applyNumberFormat="1" applyFont="1" applyBorder="1" applyAlignment="1">
      <alignment horizontal="left" vertical="center" shrinkToFit="1"/>
    </xf>
    <xf numFmtId="176" fontId="10" fillId="0" borderId="32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left" shrinkToFit="1"/>
    </xf>
    <xf numFmtId="177" fontId="3" fillId="0" borderId="0" xfId="0" applyNumberFormat="1" applyFont="1" applyFill="1" applyAlignment="1" applyProtection="1">
      <alignment horizontal="right"/>
    </xf>
    <xf numFmtId="177" fontId="3" fillId="0" borderId="1" xfId="1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5" fontId="4" fillId="0" borderId="21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5" fontId="4" fillId="0" borderId="0" xfId="0" applyNumberFormat="1" applyFont="1" applyBorder="1" applyAlignment="1">
      <alignment horizontal="right"/>
    </xf>
    <xf numFmtId="49" fontId="8" fillId="0" borderId="1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center" shrinkToFit="1"/>
    </xf>
    <xf numFmtId="49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4" borderId="18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228600</xdr:colOff>
      <xdr:row>9</xdr:row>
      <xdr:rowOff>180975</xdr:rowOff>
    </xdr:from>
    <xdr:ext cx="0" cy="0"/>
    <xdr:pic>
      <xdr:nvPicPr>
        <xdr:cNvPr id="2" name="ロゴ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35</xdr:col>
      <xdr:colOff>85725</xdr:colOff>
      <xdr:row>9</xdr:row>
      <xdr:rowOff>161925</xdr:rowOff>
    </xdr:from>
    <xdr:ext cx="0" cy="0"/>
    <xdr:pic>
      <xdr:nvPicPr>
        <xdr:cNvPr id="3" name="社印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104775</xdr:rowOff>
    </xdr:from>
    <xdr:ext cx="0" cy="0"/>
    <xdr:pic>
      <xdr:nvPicPr>
        <xdr:cNvPr id="4" name="担当印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255-19D6-4342-9239-4F0243B06083}">
  <sheetPr codeName="Sheet2">
    <pageSetUpPr fitToPage="1"/>
  </sheetPr>
  <dimension ref="A1:BA28"/>
  <sheetViews>
    <sheetView view="pageBreakPreview" topLeftCell="B1" zoomScale="70" zoomScaleNormal="85" zoomScaleSheetLayoutView="70" workbookViewId="0">
      <selection activeCell="BA19" sqref="BA19"/>
    </sheetView>
  </sheetViews>
  <sheetFormatPr defaultColWidth="3.125" defaultRowHeight="13.5"/>
  <cols>
    <col min="1" max="1" width="0.5" style="4" hidden="1" customWidth="1"/>
    <col min="2" max="2" width="2.125" style="4" customWidth="1"/>
    <col min="3" max="23" width="3.125" style="4" customWidth="1"/>
    <col min="24" max="24" width="3" style="4" customWidth="1"/>
    <col min="25" max="41" width="3.125" style="4" customWidth="1"/>
    <col min="42" max="42" width="2.25" style="4" customWidth="1"/>
    <col min="43" max="43" width="2.5" style="4" customWidth="1"/>
    <col min="44" max="44" width="3.125" style="4" customWidth="1"/>
    <col min="45" max="50" width="3.125" style="4"/>
    <col min="51" max="52" width="5.625" style="4" bestFit="1" customWidth="1"/>
    <col min="53" max="16384" width="3.125" style="4"/>
  </cols>
  <sheetData>
    <row r="1" spans="2:53" customFormat="1" ht="31.5" customHeight="1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2:53" customFormat="1" ht="36" customHeight="1">
      <c r="B2" s="111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3"/>
    </row>
    <row r="3" spans="2:53" customFormat="1" ht="30" customHeight="1">
      <c r="B3" s="5"/>
      <c r="AG3" s="114" t="s">
        <v>1</v>
      </c>
      <c r="AH3" s="114"/>
      <c r="AI3" s="114"/>
      <c r="AJ3" s="114"/>
      <c r="AK3" s="115" t="s">
        <v>2</v>
      </c>
      <c r="AL3" s="115"/>
      <c r="AM3" s="115"/>
      <c r="AN3" s="115"/>
      <c r="AO3" s="115"/>
      <c r="AP3" s="7"/>
    </row>
    <row r="4" spans="2:53" customFormat="1" ht="30" customHeight="1">
      <c r="B4" s="5"/>
      <c r="C4" s="116" t="s">
        <v>35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G4" s="114" t="s">
        <v>3</v>
      </c>
      <c r="AH4" s="114"/>
      <c r="AI4" s="114"/>
      <c r="AJ4" s="114"/>
      <c r="AK4" s="117" t="s">
        <v>39</v>
      </c>
      <c r="AL4" s="117"/>
      <c r="AM4" s="117"/>
      <c r="AN4" s="117"/>
      <c r="AO4" s="117"/>
      <c r="AP4" s="7"/>
    </row>
    <row r="5" spans="2:53">
      <c r="B5" s="5"/>
      <c r="C5" s="14" t="s">
        <v>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AP5" s="7"/>
    </row>
    <row r="6" spans="2:53" customFormat="1" ht="20.45" customHeight="1">
      <c r="B6" s="5"/>
      <c r="Q6" s="105">
        <f>AB8+AB9</f>
        <v>0</v>
      </c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29"/>
      <c r="AC6" s="29"/>
      <c r="AP6" s="7"/>
    </row>
    <row r="7" spans="2:53" s="9" customFormat="1" ht="30" customHeight="1">
      <c r="B7" s="8"/>
      <c r="L7" s="10" t="s">
        <v>5</v>
      </c>
      <c r="M7" s="10"/>
      <c r="N7" s="10"/>
      <c r="O7" s="10"/>
      <c r="P7" s="10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30" t="s">
        <v>6</v>
      </c>
      <c r="AC7" s="30"/>
      <c r="AD7" s="30"/>
      <c r="AE7" s="30"/>
      <c r="AF7" s="10"/>
      <c r="AP7" s="11"/>
    </row>
    <row r="8" spans="2:53" s="9" customFormat="1" ht="21.6" customHeight="1">
      <c r="B8" s="8"/>
      <c r="Q8" s="61"/>
      <c r="R8" s="61"/>
      <c r="S8" s="61"/>
      <c r="T8" s="61"/>
      <c r="U8" s="61"/>
      <c r="X8" s="107" t="s">
        <v>7</v>
      </c>
      <c r="Y8" s="107"/>
      <c r="Z8" s="107"/>
      <c r="AA8" s="107"/>
      <c r="AB8" s="108">
        <f>AB9*AZ9/100</f>
        <v>0</v>
      </c>
      <c r="AC8" s="108"/>
      <c r="AD8" s="108"/>
      <c r="AE8" s="108"/>
      <c r="AF8" s="32" t="s">
        <v>8</v>
      </c>
      <c r="AP8" s="11"/>
    </row>
    <row r="9" spans="2:53" customFormat="1" ht="23.1" customHeight="1" thickBot="1">
      <c r="B9" s="5"/>
      <c r="X9" s="109" t="s">
        <v>9</v>
      </c>
      <c r="Y9" s="109"/>
      <c r="Z9" s="109"/>
      <c r="AA9" s="109"/>
      <c r="AB9" s="110">
        <f>小計!H30</f>
        <v>0</v>
      </c>
      <c r="AC9" s="110"/>
      <c r="AD9" s="110"/>
      <c r="AE9" s="110"/>
      <c r="AF9" s="65" t="s">
        <v>8</v>
      </c>
      <c r="AP9" s="7"/>
      <c r="AV9" s="51" t="s">
        <v>10</v>
      </c>
      <c r="AW9" s="52"/>
      <c r="AX9" s="52"/>
      <c r="AY9" s="53"/>
      <c r="AZ9" s="53">
        <v>10</v>
      </c>
      <c r="BA9" s="52" t="s">
        <v>11</v>
      </c>
    </row>
    <row r="10" spans="2:53" customFormat="1" ht="20.45" customHeight="1">
      <c r="B10" s="5"/>
      <c r="X10" s="97" t="s">
        <v>103</v>
      </c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9"/>
      <c r="AJ10" s="33"/>
      <c r="AK10" s="33"/>
      <c r="AP10" s="7"/>
    </row>
    <row r="11" spans="2:53" customFormat="1" ht="39.75" customHeight="1" thickBot="1">
      <c r="B11" s="5"/>
      <c r="X11" s="100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33"/>
      <c r="AK11" s="33"/>
      <c r="AP11" s="7"/>
    </row>
    <row r="12" spans="2:53" customFormat="1" ht="15.75" customHeight="1">
      <c r="B12" s="5"/>
      <c r="C12" s="103" t="s">
        <v>12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X12" s="12"/>
      <c r="AJ12" s="66"/>
      <c r="AP12" s="7"/>
    </row>
    <row r="13" spans="2:53" customFormat="1" ht="15.75" customHeight="1">
      <c r="B13" s="5"/>
      <c r="C13" s="13"/>
      <c r="D13" s="14"/>
      <c r="E13" s="14"/>
      <c r="F13" s="15"/>
      <c r="G13" s="13"/>
      <c r="H13" s="14"/>
      <c r="I13" s="14"/>
      <c r="J13" s="15"/>
      <c r="K13" s="13"/>
      <c r="L13" s="14"/>
      <c r="M13" s="14"/>
      <c r="N13" s="15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7"/>
    </row>
    <row r="14" spans="2:53" customFormat="1" ht="8.25" customHeight="1">
      <c r="B14" s="5"/>
      <c r="C14" s="16"/>
      <c r="F14" s="17"/>
      <c r="G14" s="16"/>
      <c r="J14" s="17"/>
      <c r="K14" s="16"/>
      <c r="N14" s="17"/>
      <c r="AP14" s="7"/>
    </row>
    <row r="15" spans="2:53" customFormat="1" ht="15.6" customHeight="1">
      <c r="B15" s="5"/>
      <c r="C15" s="16"/>
      <c r="F15" s="17"/>
      <c r="G15" s="16"/>
      <c r="J15" s="17"/>
      <c r="K15" s="16"/>
      <c r="N15" s="17"/>
      <c r="X15" s="20"/>
      <c r="AF15" s="20"/>
      <c r="AP15" s="7"/>
    </row>
    <row r="16" spans="2:53" customFormat="1" ht="15.6" customHeight="1">
      <c r="B16" s="5"/>
      <c r="C16" s="18"/>
      <c r="D16" s="6"/>
      <c r="E16" s="6"/>
      <c r="F16" s="19"/>
      <c r="G16" s="18"/>
      <c r="H16" s="6"/>
      <c r="I16" s="6"/>
      <c r="J16" s="19"/>
      <c r="K16" s="18"/>
      <c r="L16" s="6"/>
      <c r="M16" s="6"/>
      <c r="N16" s="19"/>
      <c r="X16" s="20"/>
      <c r="AF16" s="20"/>
      <c r="AP16" s="7"/>
    </row>
    <row r="17" spans="2:42" customFormat="1" ht="12.6" customHeight="1">
      <c r="B17" s="5"/>
      <c r="AP17" s="7"/>
    </row>
    <row r="18" spans="2:42" customFormat="1" ht="18.95" customHeight="1">
      <c r="B18" s="5"/>
      <c r="C18" s="85" t="s">
        <v>13</v>
      </c>
      <c r="D18" s="85"/>
      <c r="E18" s="85"/>
      <c r="F18" s="85"/>
      <c r="G18" s="85"/>
      <c r="H18" s="92" t="s">
        <v>32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85" t="s">
        <v>14</v>
      </c>
      <c r="X18" s="85"/>
      <c r="Y18" s="85"/>
      <c r="Z18" s="85"/>
      <c r="AA18" s="85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7"/>
    </row>
    <row r="19" spans="2:42" customFormat="1" ht="18.95" customHeight="1">
      <c r="B19" s="5"/>
      <c r="C19" s="85" t="s">
        <v>15</v>
      </c>
      <c r="D19" s="85"/>
      <c r="E19" s="85"/>
      <c r="F19" s="85"/>
      <c r="G19" s="85"/>
      <c r="H19" s="94" t="s">
        <v>33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6"/>
      <c r="AP19" s="7"/>
    </row>
    <row r="20" spans="2:42" customFormat="1" ht="21.6" customHeight="1">
      <c r="B20" s="5"/>
      <c r="C20" s="67" t="s">
        <v>16</v>
      </c>
      <c r="D20" s="68"/>
      <c r="E20" s="68"/>
      <c r="F20" s="68"/>
      <c r="G20" s="69"/>
      <c r="H20" s="76" t="s">
        <v>102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  <c r="W20" s="85" t="s">
        <v>17</v>
      </c>
      <c r="X20" s="85"/>
      <c r="Y20" s="85"/>
      <c r="Z20" s="85"/>
      <c r="AA20" s="85"/>
      <c r="AB20" s="86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  <c r="AP20" s="7"/>
    </row>
    <row r="21" spans="2:42" customFormat="1" ht="21.6" customHeight="1">
      <c r="B21" s="5"/>
      <c r="C21" s="73"/>
      <c r="D21" s="74"/>
      <c r="E21" s="74"/>
      <c r="F21" s="74"/>
      <c r="G21" s="75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4"/>
      <c r="W21" s="85" t="s">
        <v>18</v>
      </c>
      <c r="X21" s="85"/>
      <c r="Y21" s="85"/>
      <c r="Z21" s="85"/>
      <c r="AA21" s="85"/>
      <c r="AB21" s="89" t="s">
        <v>34</v>
      </c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1"/>
      <c r="AP21" s="7"/>
    </row>
    <row r="22" spans="2:42" customFormat="1" ht="21.6" customHeight="1">
      <c r="B22" s="5"/>
      <c r="C22" s="67" t="s">
        <v>19</v>
      </c>
      <c r="D22" s="68"/>
      <c r="E22" s="68"/>
      <c r="F22" s="68"/>
      <c r="G22" s="69"/>
      <c r="H22" s="76" t="s">
        <v>101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8"/>
      <c r="AP22" s="7"/>
    </row>
    <row r="23" spans="2:42" customFormat="1" ht="11.45" customHeight="1">
      <c r="B23" s="5"/>
      <c r="C23" s="70"/>
      <c r="D23" s="71"/>
      <c r="E23" s="71"/>
      <c r="F23" s="71"/>
      <c r="G23" s="72"/>
      <c r="H23" s="79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1"/>
      <c r="AP23" s="7"/>
    </row>
    <row r="24" spans="2:42" customFormat="1" ht="21.6" customHeight="1">
      <c r="B24" s="5"/>
      <c r="C24" s="70"/>
      <c r="D24" s="71"/>
      <c r="E24" s="71"/>
      <c r="F24" s="71"/>
      <c r="G24" s="72"/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1"/>
      <c r="AP24" s="7"/>
    </row>
    <row r="25" spans="2:42" customFormat="1" ht="18.95" customHeight="1">
      <c r="B25" s="5"/>
      <c r="C25" s="70"/>
      <c r="D25" s="71"/>
      <c r="E25" s="71"/>
      <c r="F25" s="71"/>
      <c r="G25" s="72"/>
      <c r="H25" s="79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1"/>
      <c r="AP25" s="7"/>
    </row>
    <row r="26" spans="2:42" customFormat="1" ht="18.95" customHeight="1">
      <c r="B26" s="5"/>
      <c r="C26" s="73"/>
      <c r="D26" s="74"/>
      <c r="E26" s="74"/>
      <c r="F26" s="74"/>
      <c r="G26" s="75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4"/>
      <c r="AP26" s="7"/>
    </row>
    <row r="27" spans="2:42" customFormat="1" ht="22.5" customHeight="1" thickBo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2:42" customFormat="1" ht="14.25" customHeight="1" thickTop="1"/>
  </sheetData>
  <mergeCells count="30">
    <mergeCell ref="B2:AP2"/>
    <mergeCell ref="AG3:AJ3"/>
    <mergeCell ref="AK3:AO3"/>
    <mergeCell ref="C4:AC4"/>
    <mergeCell ref="AG4:AJ4"/>
    <mergeCell ref="AK4:AO4"/>
    <mergeCell ref="Q6:AA7"/>
    <mergeCell ref="X8:AA8"/>
    <mergeCell ref="AB8:AE8"/>
    <mergeCell ref="X9:AA9"/>
    <mergeCell ref="AB9:AE9"/>
    <mergeCell ref="X10:AI11"/>
    <mergeCell ref="C12:F12"/>
    <mergeCell ref="G12:J12"/>
    <mergeCell ref="K12:N12"/>
    <mergeCell ref="X13:AO13"/>
    <mergeCell ref="C18:G18"/>
    <mergeCell ref="H18:V18"/>
    <mergeCell ref="W18:AA18"/>
    <mergeCell ref="AB18:AO18"/>
    <mergeCell ref="C19:G19"/>
    <mergeCell ref="H19:AO19"/>
    <mergeCell ref="C22:G26"/>
    <mergeCell ref="H22:AO26"/>
    <mergeCell ref="C20:G21"/>
    <mergeCell ref="H20:V21"/>
    <mergeCell ref="W20:AA20"/>
    <mergeCell ref="AB20:AO20"/>
    <mergeCell ref="W21:AA21"/>
    <mergeCell ref="AB21:AO21"/>
  </mergeCells>
  <phoneticPr fontId="1"/>
  <printOptions horizontalCentered="1"/>
  <pageMargins left="0.19685039370078741" right="0.19685039370078741" top="0.39370078740157483" bottom="7.874015748031496E-2" header="0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topLeftCell="A7" zoomScale="85" zoomScaleNormal="100" zoomScaleSheetLayoutView="85" workbookViewId="0">
      <selection activeCell="H13" sqref="H13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1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20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 ht="18.75">
      <c r="A5"/>
      <c r="B5" s="35" t="s">
        <v>21</v>
      </c>
      <c r="C5" s="62" t="s">
        <v>38</v>
      </c>
      <c r="D5" s="62" t="s">
        <v>36</v>
      </c>
      <c r="E5" s="36" t="s">
        <v>22</v>
      </c>
      <c r="F5" s="36" t="s">
        <v>23</v>
      </c>
      <c r="G5" s="36" t="s">
        <v>24</v>
      </c>
      <c r="H5" s="36" t="s">
        <v>25</v>
      </c>
      <c r="I5" s="36" t="s">
        <v>37</v>
      </c>
    </row>
    <row r="6" spans="1:10" customFormat="1" ht="20.100000000000001" customHeight="1">
      <c r="B6" s="56"/>
      <c r="C6" s="57"/>
      <c r="D6" s="48"/>
      <c r="E6" s="26"/>
      <c r="F6" s="58"/>
      <c r="G6" s="28"/>
      <c r="H6" s="28"/>
      <c r="I6" s="25"/>
      <c r="J6" s="20" t="s">
        <v>26</v>
      </c>
    </row>
    <row r="7" spans="1:10" customFormat="1" ht="20.100000000000001" customHeight="1">
      <c r="B7" s="56">
        <v>1</v>
      </c>
      <c r="C7" s="49" t="s">
        <v>74</v>
      </c>
      <c r="D7" s="50"/>
      <c r="E7" s="26">
        <f t="shared" ref="E7:E12" si="0">IF(H7="","",1)</f>
        <v>1</v>
      </c>
      <c r="F7" s="58" t="str">
        <f t="shared" ref="F7:F12" si="1">IF(H7="","","式")</f>
        <v>式</v>
      </c>
      <c r="G7" s="28"/>
      <c r="H7" s="28">
        <v>0</v>
      </c>
      <c r="I7" s="25"/>
      <c r="J7" s="20" t="s">
        <v>26</v>
      </c>
    </row>
    <row r="8" spans="1:10" customFormat="1" ht="20.100000000000001" customHeight="1">
      <c r="B8" s="56">
        <v>2</v>
      </c>
      <c r="C8" s="49" t="s">
        <v>75</v>
      </c>
      <c r="D8" s="50"/>
      <c r="E8" s="26">
        <f t="shared" si="0"/>
        <v>1</v>
      </c>
      <c r="F8" s="58" t="str">
        <f t="shared" si="1"/>
        <v>式</v>
      </c>
      <c r="G8" s="28"/>
      <c r="H8" s="28">
        <v>0</v>
      </c>
      <c r="I8" s="25"/>
      <c r="J8" s="20" t="s">
        <v>26</v>
      </c>
    </row>
    <row r="9" spans="1:10" customFormat="1" ht="20.100000000000001" customHeight="1">
      <c r="B9" s="56">
        <v>3</v>
      </c>
      <c r="C9" s="49" t="s">
        <v>76</v>
      </c>
      <c r="D9" s="50"/>
      <c r="E9" s="26">
        <f t="shared" si="0"/>
        <v>1</v>
      </c>
      <c r="F9" s="58" t="str">
        <f t="shared" si="1"/>
        <v>式</v>
      </c>
      <c r="G9" s="28"/>
      <c r="H9" s="28">
        <v>0</v>
      </c>
      <c r="I9" s="25"/>
      <c r="J9" s="20" t="s">
        <v>26</v>
      </c>
    </row>
    <row r="10" spans="1:10" customFormat="1" ht="20.100000000000001" customHeight="1">
      <c r="B10" s="56">
        <v>4</v>
      </c>
      <c r="C10" s="49" t="s">
        <v>77</v>
      </c>
      <c r="D10" s="50"/>
      <c r="E10" s="26">
        <f t="shared" si="0"/>
        <v>1</v>
      </c>
      <c r="F10" s="58" t="str">
        <f t="shared" si="1"/>
        <v>式</v>
      </c>
      <c r="G10" s="28"/>
      <c r="H10" s="28">
        <v>0</v>
      </c>
      <c r="I10" s="25"/>
      <c r="J10" s="20" t="s">
        <v>26</v>
      </c>
    </row>
    <row r="11" spans="1:10" customFormat="1" ht="20.100000000000001" customHeight="1">
      <c r="B11" s="56">
        <v>5</v>
      </c>
      <c r="C11" s="49" t="s">
        <v>78</v>
      </c>
      <c r="D11" s="50"/>
      <c r="E11" s="26">
        <f t="shared" si="0"/>
        <v>1</v>
      </c>
      <c r="F11" s="58" t="str">
        <f t="shared" si="1"/>
        <v>式</v>
      </c>
      <c r="G11" s="28"/>
      <c r="H11" s="28">
        <v>0</v>
      </c>
      <c r="I11" s="25"/>
      <c r="J11" s="20" t="s">
        <v>26</v>
      </c>
    </row>
    <row r="12" spans="1:10" customFormat="1" ht="20.100000000000001" customHeight="1">
      <c r="B12" s="56">
        <v>6</v>
      </c>
      <c r="C12" s="49" t="s">
        <v>79</v>
      </c>
      <c r="D12" s="50"/>
      <c r="E12" s="26">
        <f t="shared" si="0"/>
        <v>1</v>
      </c>
      <c r="F12" s="58" t="str">
        <f t="shared" si="1"/>
        <v>式</v>
      </c>
      <c r="G12" s="28"/>
      <c r="H12" s="28">
        <v>0</v>
      </c>
      <c r="I12" s="25"/>
      <c r="J12" s="20" t="s">
        <v>26</v>
      </c>
    </row>
    <row r="13" spans="1:10" customFormat="1" ht="20.100000000000001" customHeight="1">
      <c r="B13" s="56"/>
      <c r="C13" s="49"/>
      <c r="D13" s="50"/>
      <c r="E13" s="26"/>
      <c r="F13" s="58"/>
      <c r="G13" s="28"/>
      <c r="H13" s="28"/>
      <c r="I13" s="25"/>
      <c r="J13" s="20" t="s">
        <v>26</v>
      </c>
    </row>
    <row r="14" spans="1:10" customFormat="1" ht="20.100000000000001" customHeight="1">
      <c r="B14" s="56"/>
      <c r="C14" s="49"/>
      <c r="D14" s="50"/>
      <c r="E14" s="26"/>
      <c r="F14" s="58"/>
      <c r="G14" s="28"/>
      <c r="H14" s="28"/>
      <c r="I14" s="25"/>
      <c r="J14" s="20" t="s">
        <v>26</v>
      </c>
    </row>
    <row r="15" spans="1:10" customFormat="1" ht="20.100000000000001" customHeight="1">
      <c r="B15" s="56"/>
      <c r="C15" s="49"/>
      <c r="D15" s="50"/>
      <c r="E15" s="26"/>
      <c r="F15" s="58"/>
      <c r="G15" s="28"/>
      <c r="H15" s="28"/>
      <c r="I15" s="25"/>
      <c r="J15" s="20" t="s">
        <v>26</v>
      </c>
    </row>
    <row r="16" spans="1:10" customFormat="1" ht="20.100000000000001" customHeight="1">
      <c r="B16" s="37"/>
      <c r="C16" s="31"/>
      <c r="D16" s="25"/>
      <c r="E16" s="26"/>
      <c r="F16" s="27"/>
      <c r="G16" s="28"/>
      <c r="H16" s="28"/>
      <c r="I16" s="25"/>
      <c r="J16" s="20" t="s">
        <v>26</v>
      </c>
    </row>
    <row r="17" spans="1:10" customFormat="1" ht="20.100000000000001" customHeight="1">
      <c r="B17" s="37"/>
      <c r="C17" s="31"/>
      <c r="D17" s="25"/>
      <c r="E17" s="26"/>
      <c r="F17" s="27"/>
      <c r="G17" s="28"/>
      <c r="H17" s="28"/>
      <c r="I17" s="25"/>
      <c r="J17" s="20" t="s">
        <v>26</v>
      </c>
    </row>
    <row r="18" spans="1:10" customFormat="1" ht="20.100000000000001" customHeight="1">
      <c r="B18" s="37"/>
      <c r="C18" s="31"/>
      <c r="D18" s="25"/>
      <c r="E18" s="26"/>
      <c r="F18" s="27"/>
      <c r="G18" s="28"/>
      <c r="H18" s="28"/>
      <c r="I18" s="25"/>
      <c r="J18" s="20" t="s">
        <v>26</v>
      </c>
    </row>
    <row r="19" spans="1:10" customFormat="1" ht="20.100000000000001" customHeight="1">
      <c r="B19" s="37"/>
      <c r="C19" s="31"/>
      <c r="D19" s="25"/>
      <c r="E19" s="26"/>
      <c r="F19" s="27"/>
      <c r="G19" s="28"/>
      <c r="H19" s="28"/>
      <c r="I19" s="25"/>
      <c r="J19" s="20" t="s">
        <v>26</v>
      </c>
    </row>
    <row r="20" spans="1:10" customFormat="1" ht="20.100000000000001" customHeight="1">
      <c r="B20" s="37"/>
      <c r="C20" s="31"/>
      <c r="D20" s="25"/>
      <c r="E20" s="26"/>
      <c r="F20" s="27"/>
      <c r="G20" s="28"/>
      <c r="H20" s="28"/>
      <c r="I20" s="25"/>
      <c r="J20" s="20" t="s">
        <v>26</v>
      </c>
    </row>
    <row r="21" spans="1:10" customFormat="1" ht="20.100000000000001" customHeight="1">
      <c r="B21" s="37"/>
      <c r="C21" s="31"/>
      <c r="D21" s="25"/>
      <c r="E21" s="26"/>
      <c r="F21" s="27"/>
      <c r="G21" s="28"/>
      <c r="H21" s="28"/>
      <c r="I21" s="25"/>
      <c r="J21" s="20" t="s">
        <v>26</v>
      </c>
    </row>
    <row r="22" spans="1:10" customFormat="1" ht="20.100000000000001" customHeight="1">
      <c r="B22" s="37"/>
      <c r="C22" s="31"/>
      <c r="D22" s="25"/>
      <c r="E22" s="26"/>
      <c r="F22" s="27"/>
      <c r="G22" s="28"/>
      <c r="H22" s="28"/>
      <c r="I22" s="25"/>
      <c r="J22" s="20" t="s">
        <v>26</v>
      </c>
    </row>
    <row r="23" spans="1:10" customFormat="1" ht="20.100000000000001" customHeight="1">
      <c r="B23" s="37"/>
      <c r="C23" s="31"/>
      <c r="D23" s="25"/>
      <c r="E23" s="26"/>
      <c r="F23" s="27"/>
      <c r="G23" s="28"/>
      <c r="H23" s="28"/>
      <c r="I23" s="25"/>
      <c r="J23" s="20" t="s">
        <v>26</v>
      </c>
    </row>
    <row r="24" spans="1:10" customFormat="1" ht="20.100000000000001" customHeight="1">
      <c r="B24" s="37"/>
      <c r="C24" s="31"/>
      <c r="D24" s="25"/>
      <c r="E24" s="26"/>
      <c r="F24" s="27"/>
      <c r="G24" s="28"/>
      <c r="H24" s="28"/>
      <c r="I24" s="25"/>
      <c r="J24" s="20" t="s">
        <v>26</v>
      </c>
    </row>
    <row r="25" spans="1:10" customFormat="1" ht="20.100000000000001" customHeight="1">
      <c r="B25" s="37"/>
      <c r="C25" s="31"/>
      <c r="D25" s="25"/>
      <c r="E25" s="26"/>
      <c r="F25" s="27"/>
      <c r="G25" s="28"/>
      <c r="H25" s="28"/>
      <c r="I25" s="25"/>
      <c r="J25" s="20" t="s">
        <v>26</v>
      </c>
    </row>
    <row r="26" spans="1:10" customFormat="1" ht="20.100000000000001" customHeight="1">
      <c r="B26" s="37"/>
      <c r="C26" s="31"/>
      <c r="D26" s="25"/>
      <c r="E26" s="26"/>
      <c r="F26" s="27"/>
      <c r="G26" s="28"/>
      <c r="H26" s="28"/>
      <c r="I26" s="25"/>
      <c r="J26" s="20" t="s">
        <v>26</v>
      </c>
    </row>
    <row r="27" spans="1:10" customFormat="1" ht="20.100000000000001" customHeight="1">
      <c r="B27" s="37"/>
      <c r="C27" s="31"/>
      <c r="D27" s="25"/>
      <c r="E27" s="26"/>
      <c r="F27" s="27"/>
      <c r="G27" s="28"/>
      <c r="H27" s="28"/>
      <c r="I27" s="25"/>
      <c r="J27" s="20" t="s">
        <v>26</v>
      </c>
    </row>
    <row r="28" spans="1:10" customFormat="1" ht="20.100000000000001" customHeight="1">
      <c r="B28" s="37"/>
      <c r="C28" s="31"/>
      <c r="D28" s="25"/>
      <c r="E28" s="26"/>
      <c r="F28" s="27"/>
      <c r="G28" s="28"/>
      <c r="H28" s="28"/>
      <c r="I28" s="25"/>
      <c r="J28" s="20" t="s">
        <v>26</v>
      </c>
    </row>
    <row r="29" spans="1:10" customFormat="1" ht="20.100000000000001" customHeight="1">
      <c r="B29" s="37"/>
      <c r="C29" s="31"/>
      <c r="D29" s="25"/>
      <c r="E29" s="26"/>
      <c r="F29" s="27"/>
      <c r="G29" s="28"/>
      <c r="H29" s="28"/>
      <c r="I29" s="25"/>
      <c r="J29" s="20" t="s">
        <v>26</v>
      </c>
    </row>
    <row r="30" spans="1:10" customFormat="1" ht="20.100000000000001" customHeight="1">
      <c r="B30" s="24"/>
      <c r="C30" s="31" t="s">
        <v>27</v>
      </c>
      <c r="D30" s="25"/>
      <c r="E30" s="26"/>
      <c r="F30" s="27"/>
      <c r="G30" s="28"/>
      <c r="H30" s="28">
        <f>SUM(H6:H15)</f>
        <v>0</v>
      </c>
      <c r="I30" s="25"/>
      <c r="J30" s="20" t="s">
        <v>26</v>
      </c>
    </row>
    <row r="31" spans="1:10" ht="18.75">
      <c r="A31"/>
    </row>
    <row r="32" spans="1:10" ht="18.75">
      <c r="A32"/>
    </row>
    <row r="33" spans="1:1" ht="18.75">
      <c r="A33"/>
    </row>
    <row r="34" spans="1:1" ht="18.75">
      <c r="A34"/>
    </row>
    <row r="35" spans="1:1" ht="18.75">
      <c r="A35"/>
    </row>
    <row r="36" spans="1:1" ht="18.75">
      <c r="A36"/>
    </row>
  </sheetData>
  <mergeCells count="2">
    <mergeCell ref="C1:I1"/>
    <mergeCell ref="A2:I2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tabSelected="1" view="pageBreakPreview" topLeftCell="A5" zoomScale="120" zoomScaleNormal="100" zoomScaleSheetLayoutView="120" workbookViewId="0">
      <selection activeCell="D18" sqref="D18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28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>
      <c r="B5" s="35" t="s">
        <v>21</v>
      </c>
      <c r="C5" s="62" t="s">
        <v>38</v>
      </c>
      <c r="D5" s="62" t="s">
        <v>36</v>
      </c>
      <c r="E5" s="36" t="s">
        <v>22</v>
      </c>
      <c r="F5" s="36" t="s">
        <v>23</v>
      </c>
      <c r="G5" s="36" t="s">
        <v>24</v>
      </c>
      <c r="H5" s="36" t="s">
        <v>25</v>
      </c>
      <c r="I5" s="62" t="s">
        <v>37</v>
      </c>
    </row>
    <row r="6" spans="1:10" customFormat="1" ht="20.100000000000001" customHeight="1">
      <c r="B6" s="120" t="s">
        <v>80</v>
      </c>
      <c r="C6" s="121"/>
      <c r="D6" s="121"/>
      <c r="E6" s="121"/>
      <c r="F6" s="121"/>
      <c r="G6" s="121"/>
      <c r="H6" s="121"/>
      <c r="I6" s="122"/>
      <c r="J6" s="20" t="s">
        <v>26</v>
      </c>
    </row>
    <row r="7" spans="1:10" customFormat="1" ht="20.100000000000001" customHeight="1">
      <c r="B7" s="42"/>
      <c r="C7" s="60" t="s">
        <v>40</v>
      </c>
      <c r="D7" s="48" t="s">
        <v>105</v>
      </c>
      <c r="E7" s="45"/>
      <c r="F7" s="46"/>
      <c r="G7" s="47"/>
      <c r="H7" s="39"/>
      <c r="I7" s="63"/>
      <c r="J7" s="20" t="s">
        <v>26</v>
      </c>
    </row>
    <row r="8" spans="1:10" customFormat="1" ht="20.100000000000001" customHeight="1">
      <c r="B8" s="42"/>
      <c r="C8" s="60" t="s">
        <v>41</v>
      </c>
      <c r="D8" s="48" t="s">
        <v>106</v>
      </c>
      <c r="E8" s="45">
        <v>2</v>
      </c>
      <c r="F8" s="46" t="s">
        <v>42</v>
      </c>
      <c r="G8" s="47"/>
      <c r="H8" s="39">
        <f t="shared" ref="H8:H29" si="0">IF(AND(E8="",G8=""),"",E8*G8)</f>
        <v>0</v>
      </c>
      <c r="I8" s="59"/>
      <c r="J8" s="20" t="s">
        <v>26</v>
      </c>
    </row>
    <row r="9" spans="1:10" customFormat="1" ht="20.100000000000001" customHeight="1">
      <c r="B9" s="42"/>
      <c r="C9" s="60" t="s">
        <v>43</v>
      </c>
      <c r="D9" s="48" t="s">
        <v>107</v>
      </c>
      <c r="E9" s="45">
        <v>2</v>
      </c>
      <c r="F9" s="46" t="s">
        <v>42</v>
      </c>
      <c r="G9" s="47"/>
      <c r="H9" s="39">
        <f t="shared" si="0"/>
        <v>0</v>
      </c>
      <c r="I9" s="59"/>
      <c r="J9" s="20" t="s">
        <v>26</v>
      </c>
    </row>
    <row r="10" spans="1:10" customFormat="1" ht="20.100000000000001" customHeight="1">
      <c r="B10" s="24"/>
      <c r="C10" s="49" t="s">
        <v>44</v>
      </c>
      <c r="D10" s="50" t="s">
        <v>108</v>
      </c>
      <c r="E10" s="26">
        <v>1</v>
      </c>
      <c r="F10" s="27" t="s">
        <v>42</v>
      </c>
      <c r="G10" s="28"/>
      <c r="H10" s="39">
        <f>IF(AND(E10="",G10=""),"",E10*G10)</f>
        <v>0</v>
      </c>
      <c r="I10" s="50"/>
      <c r="J10" s="20" t="s">
        <v>26</v>
      </c>
    </row>
    <row r="11" spans="1:10" customFormat="1" ht="20.100000000000001" customHeight="1">
      <c r="B11" s="24"/>
      <c r="C11" s="49" t="s">
        <v>45</v>
      </c>
      <c r="D11" s="50" t="s">
        <v>109</v>
      </c>
      <c r="E11" s="26">
        <v>1</v>
      </c>
      <c r="F11" s="27" t="s">
        <v>46</v>
      </c>
      <c r="G11" s="28"/>
      <c r="H11" s="39">
        <f t="shared" si="0"/>
        <v>0</v>
      </c>
      <c r="I11" s="50"/>
      <c r="J11" s="20" t="s">
        <v>26</v>
      </c>
    </row>
    <row r="12" spans="1:10" customFormat="1" ht="20.100000000000001" customHeight="1">
      <c r="B12" s="24"/>
      <c r="C12" s="49" t="s">
        <v>47</v>
      </c>
      <c r="D12" s="50" t="s">
        <v>110</v>
      </c>
      <c r="E12" s="26">
        <v>1</v>
      </c>
      <c r="F12" s="27" t="s">
        <v>42</v>
      </c>
      <c r="G12" s="28"/>
      <c r="H12" s="39">
        <f t="shared" si="0"/>
        <v>0</v>
      </c>
      <c r="I12" s="50"/>
      <c r="J12" s="20" t="s">
        <v>26</v>
      </c>
    </row>
    <row r="13" spans="1:10" customFormat="1" ht="20.100000000000001" customHeight="1">
      <c r="B13" s="24"/>
      <c r="C13" s="49" t="s">
        <v>48</v>
      </c>
      <c r="D13" s="50" t="s">
        <v>109</v>
      </c>
      <c r="E13" s="26">
        <v>1</v>
      </c>
      <c r="F13" s="27" t="s">
        <v>46</v>
      </c>
      <c r="G13" s="28"/>
      <c r="H13" s="39">
        <f t="shared" si="0"/>
        <v>0</v>
      </c>
      <c r="I13" s="50"/>
      <c r="J13" s="20" t="s">
        <v>26</v>
      </c>
    </row>
    <row r="14" spans="1:10" customFormat="1" ht="20.100000000000001" customHeight="1">
      <c r="B14" s="24"/>
      <c r="C14" s="49" t="s">
        <v>49</v>
      </c>
      <c r="D14" s="50" t="s">
        <v>108</v>
      </c>
      <c r="E14" s="26">
        <v>1</v>
      </c>
      <c r="F14" s="27" t="s">
        <v>42</v>
      </c>
      <c r="G14" s="28"/>
      <c r="H14" s="39">
        <f t="shared" si="0"/>
        <v>0</v>
      </c>
      <c r="I14" s="50"/>
      <c r="J14" s="20" t="s">
        <v>26</v>
      </c>
    </row>
    <row r="15" spans="1:10" customFormat="1" ht="20.100000000000001" customHeight="1">
      <c r="B15" s="24"/>
      <c r="C15" s="49" t="s">
        <v>48</v>
      </c>
      <c r="D15" s="50" t="s">
        <v>109</v>
      </c>
      <c r="E15" s="26">
        <v>1</v>
      </c>
      <c r="F15" s="27" t="s">
        <v>46</v>
      </c>
      <c r="G15" s="28"/>
      <c r="H15" s="39">
        <f t="shared" si="0"/>
        <v>0</v>
      </c>
      <c r="I15" s="50"/>
      <c r="J15" s="20" t="s">
        <v>26</v>
      </c>
    </row>
    <row r="16" spans="1:10" customFormat="1" ht="20.100000000000001" customHeight="1">
      <c r="B16" s="24"/>
      <c r="C16" s="49" t="s">
        <v>111</v>
      </c>
      <c r="D16" s="50" t="s">
        <v>110</v>
      </c>
      <c r="E16" s="26">
        <v>2</v>
      </c>
      <c r="F16" s="27" t="s">
        <v>42</v>
      </c>
      <c r="G16" s="28"/>
      <c r="H16" s="39">
        <f t="shared" si="0"/>
        <v>0</v>
      </c>
      <c r="I16" s="50"/>
      <c r="J16" s="20" t="s">
        <v>26</v>
      </c>
    </row>
    <row r="17" spans="2:10" customFormat="1" ht="20.100000000000001" customHeight="1">
      <c r="B17" s="24"/>
      <c r="C17" s="49" t="s">
        <v>48</v>
      </c>
      <c r="D17" s="50" t="s">
        <v>109</v>
      </c>
      <c r="E17" s="26">
        <v>1</v>
      </c>
      <c r="F17" s="27" t="s">
        <v>46</v>
      </c>
      <c r="G17" s="28"/>
      <c r="H17" s="39">
        <f t="shared" si="0"/>
        <v>0</v>
      </c>
      <c r="I17" s="50"/>
      <c r="J17" s="20" t="s">
        <v>26</v>
      </c>
    </row>
    <row r="18" spans="2:10" customFormat="1" ht="20.100000000000001" customHeight="1">
      <c r="B18" s="24"/>
      <c r="C18" s="49" t="s">
        <v>50</v>
      </c>
      <c r="D18" s="128" t="s">
        <v>110</v>
      </c>
      <c r="E18" s="26">
        <v>3</v>
      </c>
      <c r="F18" s="27" t="s">
        <v>42</v>
      </c>
      <c r="G18" s="28"/>
      <c r="H18" s="39">
        <f t="shared" si="0"/>
        <v>0</v>
      </c>
      <c r="I18" s="50"/>
      <c r="J18" s="20" t="s">
        <v>26</v>
      </c>
    </row>
    <row r="19" spans="2:10" customFormat="1" ht="20.100000000000001" customHeight="1">
      <c r="B19" s="24"/>
      <c r="C19" s="49" t="s">
        <v>48</v>
      </c>
      <c r="D19" s="50" t="s">
        <v>109</v>
      </c>
      <c r="E19" s="26">
        <v>1</v>
      </c>
      <c r="F19" s="27" t="s">
        <v>46</v>
      </c>
      <c r="G19" s="28"/>
      <c r="H19" s="39">
        <f t="shared" si="0"/>
        <v>0</v>
      </c>
      <c r="I19" s="50"/>
      <c r="J19" s="20" t="s">
        <v>26</v>
      </c>
    </row>
    <row r="20" spans="2:10" customFormat="1" ht="20.100000000000001" customHeight="1">
      <c r="B20" s="24"/>
      <c r="C20" s="49" t="s">
        <v>51</v>
      </c>
      <c r="D20" s="50" t="s">
        <v>112</v>
      </c>
      <c r="E20" s="26">
        <v>1</v>
      </c>
      <c r="F20" s="27" t="s">
        <v>46</v>
      </c>
      <c r="G20" s="28"/>
      <c r="H20" s="39">
        <f t="shared" si="0"/>
        <v>0</v>
      </c>
      <c r="I20" s="50"/>
      <c r="J20" s="20" t="s">
        <v>26</v>
      </c>
    </row>
    <row r="21" spans="2:10" customFormat="1" ht="20.100000000000001" customHeight="1">
      <c r="B21" s="24"/>
      <c r="C21" s="49"/>
      <c r="D21" s="50"/>
      <c r="E21" s="26"/>
      <c r="F21" s="27"/>
      <c r="G21" s="28"/>
      <c r="H21" s="39" t="str">
        <f t="shared" si="0"/>
        <v/>
      </c>
      <c r="I21" s="50"/>
      <c r="J21" s="20" t="s">
        <v>26</v>
      </c>
    </row>
    <row r="22" spans="2:10" customFormat="1" ht="20.100000000000001" customHeight="1">
      <c r="B22" s="24"/>
      <c r="C22" s="49"/>
      <c r="D22" s="50"/>
      <c r="E22" s="26"/>
      <c r="F22" s="27"/>
      <c r="G22" s="28"/>
      <c r="H22" s="39" t="str">
        <f t="shared" si="0"/>
        <v/>
      </c>
      <c r="I22" s="50"/>
      <c r="J22" s="20" t="s">
        <v>26</v>
      </c>
    </row>
    <row r="23" spans="2:10" customFormat="1" ht="20.100000000000001" customHeight="1">
      <c r="B23" s="24"/>
      <c r="C23" s="49"/>
      <c r="D23" s="50"/>
      <c r="E23" s="26"/>
      <c r="F23" s="27"/>
      <c r="G23" s="28"/>
      <c r="H23" s="39" t="str">
        <f t="shared" si="0"/>
        <v/>
      </c>
      <c r="I23" s="50"/>
      <c r="J23" s="20" t="s">
        <v>26</v>
      </c>
    </row>
    <row r="24" spans="2:10" customFormat="1" ht="20.100000000000001" customHeight="1">
      <c r="B24" s="24"/>
      <c r="C24" s="49"/>
      <c r="D24" s="50"/>
      <c r="E24" s="26"/>
      <c r="F24" s="27"/>
      <c r="G24" s="28"/>
      <c r="H24" s="39" t="str">
        <f t="shared" si="0"/>
        <v/>
      </c>
      <c r="I24" s="50"/>
      <c r="J24" s="20" t="s">
        <v>26</v>
      </c>
    </row>
    <row r="25" spans="2:10" customFormat="1" ht="20.100000000000001" customHeight="1">
      <c r="B25" s="24"/>
      <c r="C25" s="49"/>
      <c r="D25" s="50"/>
      <c r="E25" s="26"/>
      <c r="F25" s="27"/>
      <c r="G25" s="28"/>
      <c r="H25" s="39" t="str">
        <f t="shared" si="0"/>
        <v/>
      </c>
      <c r="I25" s="50"/>
      <c r="J25" s="20" t="s">
        <v>26</v>
      </c>
    </row>
    <row r="26" spans="2:10" customFormat="1" ht="20.100000000000001" customHeight="1">
      <c r="B26" s="24"/>
      <c r="C26" s="49"/>
      <c r="D26" s="50"/>
      <c r="E26" s="26"/>
      <c r="F26" s="27"/>
      <c r="G26" s="28"/>
      <c r="H26" s="39" t="str">
        <f t="shared" si="0"/>
        <v/>
      </c>
      <c r="I26" s="50"/>
      <c r="J26" s="20" t="s">
        <v>26</v>
      </c>
    </row>
    <row r="27" spans="2:10" customFormat="1" ht="20.100000000000001" customHeight="1">
      <c r="B27" s="24"/>
      <c r="C27" s="49"/>
      <c r="D27" s="50"/>
      <c r="E27" s="26"/>
      <c r="F27" s="27"/>
      <c r="G27" s="28"/>
      <c r="H27" s="39" t="str">
        <f t="shared" si="0"/>
        <v/>
      </c>
      <c r="I27" s="50"/>
      <c r="J27" s="20" t="s">
        <v>26</v>
      </c>
    </row>
    <row r="28" spans="2:10" customFormat="1" ht="20.100000000000001" customHeight="1">
      <c r="B28" s="24"/>
      <c r="C28" s="49"/>
      <c r="D28" s="50"/>
      <c r="E28" s="26"/>
      <c r="F28" s="27"/>
      <c r="G28" s="28"/>
      <c r="H28" s="39" t="str">
        <f t="shared" si="0"/>
        <v/>
      </c>
      <c r="I28" s="50"/>
      <c r="J28" s="20" t="s">
        <v>26</v>
      </c>
    </row>
    <row r="29" spans="2:10" customFormat="1" ht="20.100000000000001" customHeight="1">
      <c r="B29" s="24"/>
      <c r="C29" s="49"/>
      <c r="D29" s="50"/>
      <c r="E29" s="26"/>
      <c r="F29" s="27"/>
      <c r="G29" s="28"/>
      <c r="H29" s="39" t="str">
        <f t="shared" si="0"/>
        <v/>
      </c>
      <c r="I29" s="50"/>
      <c r="J29" s="20" t="s">
        <v>26</v>
      </c>
    </row>
    <row r="30" spans="2:10" customFormat="1" ht="20.100000000000001" customHeight="1">
      <c r="B30" s="24"/>
      <c r="C30" s="31" t="s">
        <v>30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68618-0EA4-43D7-842D-595B1109F01D}">
  <sheetPr>
    <pageSetUpPr fitToPage="1"/>
  </sheetPr>
  <dimension ref="A1:J30"/>
  <sheetViews>
    <sheetView view="pageBreakPreview" zoomScale="85" zoomScaleNormal="100" zoomScaleSheetLayoutView="85" workbookViewId="0">
      <selection activeCell="W18" sqref="W18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28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>
      <c r="B5" s="35" t="s">
        <v>21</v>
      </c>
      <c r="C5" s="62" t="s">
        <v>38</v>
      </c>
      <c r="D5" s="62" t="s">
        <v>36</v>
      </c>
      <c r="E5" s="36" t="s">
        <v>22</v>
      </c>
      <c r="F5" s="36" t="s">
        <v>23</v>
      </c>
      <c r="G5" s="36" t="s">
        <v>24</v>
      </c>
      <c r="H5" s="36" t="s">
        <v>25</v>
      </c>
      <c r="I5" s="62" t="s">
        <v>37</v>
      </c>
    </row>
    <row r="6" spans="1:10" customFormat="1" ht="20.100000000000001" customHeight="1">
      <c r="B6" s="120" t="s">
        <v>81</v>
      </c>
      <c r="C6" s="121"/>
      <c r="D6" s="121"/>
      <c r="E6" s="121"/>
      <c r="F6" s="121"/>
      <c r="G6" s="121"/>
      <c r="H6" s="121"/>
      <c r="I6" s="122"/>
      <c r="J6" s="20" t="s">
        <v>26</v>
      </c>
    </row>
    <row r="7" spans="1:10" customFormat="1" ht="20.100000000000001" customHeight="1">
      <c r="B7" s="42"/>
      <c r="C7" s="60" t="s">
        <v>52</v>
      </c>
      <c r="D7" s="48" t="s">
        <v>53</v>
      </c>
      <c r="E7" s="45">
        <v>1</v>
      </c>
      <c r="F7" s="46" t="s">
        <v>29</v>
      </c>
      <c r="G7" s="47"/>
      <c r="H7" s="39">
        <f>IF(AND(E7="",G7=""),"",E7*G7)</f>
        <v>0</v>
      </c>
      <c r="I7" s="59"/>
      <c r="J7" s="20" t="s">
        <v>26</v>
      </c>
    </row>
    <row r="8" spans="1:10" customFormat="1" ht="20.100000000000001" customHeight="1">
      <c r="B8" s="42"/>
      <c r="C8" s="43" t="s">
        <v>54</v>
      </c>
      <c r="D8" s="44"/>
      <c r="E8" s="45">
        <v>1</v>
      </c>
      <c r="F8" s="46" t="s">
        <v>55</v>
      </c>
      <c r="G8" s="47"/>
      <c r="H8" s="39">
        <f t="shared" ref="H8:H29" si="0">IF(AND(E8="",G8=""),"",E8*G8)</f>
        <v>0</v>
      </c>
      <c r="I8" s="59"/>
      <c r="J8" s="20" t="s">
        <v>26</v>
      </c>
    </row>
    <row r="9" spans="1:10" customFormat="1" ht="20.100000000000001" customHeight="1">
      <c r="B9" s="42"/>
      <c r="C9" s="43" t="s">
        <v>56</v>
      </c>
      <c r="D9" s="44"/>
      <c r="E9" s="45">
        <v>1</v>
      </c>
      <c r="F9" s="46" t="s">
        <v>55</v>
      </c>
      <c r="G9" s="47"/>
      <c r="H9" s="39">
        <f t="shared" si="0"/>
        <v>0</v>
      </c>
      <c r="I9" s="59"/>
      <c r="J9" s="20" t="s">
        <v>26</v>
      </c>
    </row>
    <row r="10" spans="1:10" customFormat="1" ht="20.100000000000001" customHeight="1">
      <c r="B10" s="24"/>
      <c r="C10" s="31" t="s">
        <v>57</v>
      </c>
      <c r="D10" s="25" t="s">
        <v>53</v>
      </c>
      <c r="E10" s="26">
        <v>1</v>
      </c>
      <c r="F10" s="27" t="s">
        <v>55</v>
      </c>
      <c r="G10" s="28"/>
      <c r="H10" s="39">
        <f>IF(AND(E10="",G10=""),"",E10*G10)</f>
        <v>0</v>
      </c>
      <c r="I10" s="50"/>
      <c r="J10" s="20" t="s">
        <v>26</v>
      </c>
    </row>
    <row r="11" spans="1:10" customFormat="1" ht="20.100000000000001" customHeight="1">
      <c r="B11" s="24"/>
      <c r="C11" s="31" t="s">
        <v>58</v>
      </c>
      <c r="D11" s="25"/>
      <c r="E11" s="26">
        <v>1</v>
      </c>
      <c r="F11" s="27" t="s">
        <v>55</v>
      </c>
      <c r="G11" s="28"/>
      <c r="H11" s="39">
        <f t="shared" si="0"/>
        <v>0</v>
      </c>
      <c r="I11" s="50"/>
      <c r="J11" s="20" t="s">
        <v>26</v>
      </c>
    </row>
    <row r="12" spans="1:10" customFormat="1" ht="20.100000000000001" customHeight="1">
      <c r="B12" s="24"/>
      <c r="C12" s="31" t="s">
        <v>59</v>
      </c>
      <c r="D12" s="25"/>
      <c r="E12" s="26">
        <v>1</v>
      </c>
      <c r="F12" s="27" t="s">
        <v>55</v>
      </c>
      <c r="G12" s="28"/>
      <c r="H12" s="39">
        <f t="shared" si="0"/>
        <v>0</v>
      </c>
      <c r="I12" s="50"/>
      <c r="J12" s="20" t="s">
        <v>26</v>
      </c>
    </row>
    <row r="13" spans="1:10" customFormat="1" ht="20.100000000000001" customHeight="1">
      <c r="B13" s="24"/>
      <c r="C13" s="31" t="s">
        <v>60</v>
      </c>
      <c r="D13" s="25" t="s">
        <v>61</v>
      </c>
      <c r="E13" s="26">
        <v>1</v>
      </c>
      <c r="F13" s="27" t="s">
        <v>55</v>
      </c>
      <c r="G13" s="28"/>
      <c r="H13" s="39">
        <f t="shared" si="0"/>
        <v>0</v>
      </c>
      <c r="I13" s="50"/>
      <c r="J13" s="20" t="s">
        <v>26</v>
      </c>
    </row>
    <row r="14" spans="1:10" customFormat="1" ht="20.100000000000001" customHeight="1">
      <c r="B14" s="24"/>
      <c r="C14" s="31" t="s">
        <v>62</v>
      </c>
      <c r="D14" s="25"/>
      <c r="E14" s="26">
        <v>1</v>
      </c>
      <c r="F14" s="27" t="s">
        <v>55</v>
      </c>
      <c r="G14" s="28"/>
      <c r="H14" s="39">
        <f t="shared" si="0"/>
        <v>0</v>
      </c>
      <c r="I14" s="50"/>
      <c r="J14" s="20" t="s">
        <v>26</v>
      </c>
    </row>
    <row r="15" spans="1:10" customFormat="1" ht="20.100000000000001" customHeight="1">
      <c r="B15" s="24"/>
      <c r="C15" s="31"/>
      <c r="D15" s="25"/>
      <c r="E15" s="26"/>
      <c r="F15" s="27"/>
      <c r="G15" s="28"/>
      <c r="H15" s="39" t="str">
        <f t="shared" si="0"/>
        <v/>
      </c>
      <c r="I15" s="50"/>
      <c r="J15" s="20" t="s">
        <v>26</v>
      </c>
    </row>
    <row r="16" spans="1:10" customFormat="1" ht="20.100000000000001" customHeight="1">
      <c r="B16" s="24"/>
      <c r="C16" s="31"/>
      <c r="D16" s="25"/>
      <c r="E16" s="26"/>
      <c r="F16" s="27"/>
      <c r="G16" s="28"/>
      <c r="H16" s="39" t="str">
        <f t="shared" si="0"/>
        <v/>
      </c>
      <c r="I16" s="50"/>
      <c r="J16" s="20" t="s">
        <v>26</v>
      </c>
    </row>
    <row r="17" spans="2:10" customFormat="1" ht="20.100000000000001" customHeight="1">
      <c r="B17" s="24"/>
      <c r="C17" s="31"/>
      <c r="D17" s="25"/>
      <c r="E17" s="26"/>
      <c r="F17" s="27"/>
      <c r="G17" s="28"/>
      <c r="H17" s="39" t="str">
        <f t="shared" si="0"/>
        <v/>
      </c>
      <c r="I17" s="50"/>
      <c r="J17" s="20" t="s">
        <v>26</v>
      </c>
    </row>
    <row r="18" spans="2:10" customFormat="1" ht="20.100000000000001" customHeight="1">
      <c r="B18" s="24"/>
      <c r="C18" s="31"/>
      <c r="D18" s="25"/>
      <c r="E18" s="26"/>
      <c r="F18" s="27"/>
      <c r="G18" s="28"/>
      <c r="H18" s="39" t="str">
        <f t="shared" si="0"/>
        <v/>
      </c>
      <c r="I18" s="50"/>
      <c r="J18" s="20" t="s">
        <v>26</v>
      </c>
    </row>
    <row r="19" spans="2:10" customFormat="1" ht="20.100000000000001" customHeight="1">
      <c r="B19" s="24"/>
      <c r="C19" s="31"/>
      <c r="D19" s="25"/>
      <c r="E19" s="26"/>
      <c r="F19" s="27"/>
      <c r="G19" s="28"/>
      <c r="H19" s="39" t="str">
        <f t="shared" si="0"/>
        <v/>
      </c>
      <c r="I19" s="50"/>
      <c r="J19" s="20" t="s">
        <v>26</v>
      </c>
    </row>
    <row r="20" spans="2:10" customFormat="1" ht="20.100000000000001" customHeight="1">
      <c r="B20" s="24"/>
      <c r="C20" s="31"/>
      <c r="D20" s="25"/>
      <c r="E20" s="26"/>
      <c r="F20" s="27"/>
      <c r="G20" s="28"/>
      <c r="H20" s="39" t="str">
        <f t="shared" si="0"/>
        <v/>
      </c>
      <c r="I20" s="50"/>
      <c r="J20" s="20" t="s">
        <v>26</v>
      </c>
    </row>
    <row r="21" spans="2:10" customFormat="1" ht="20.100000000000001" customHeight="1">
      <c r="B21" s="24"/>
      <c r="C21" s="31"/>
      <c r="D21" s="25"/>
      <c r="E21" s="26"/>
      <c r="F21" s="27"/>
      <c r="G21" s="28"/>
      <c r="H21" s="39" t="str">
        <f t="shared" si="0"/>
        <v/>
      </c>
      <c r="I21" s="50"/>
      <c r="J21" s="20" t="s">
        <v>26</v>
      </c>
    </row>
    <row r="22" spans="2:10" customFormat="1" ht="20.100000000000001" customHeight="1">
      <c r="B22" s="24"/>
      <c r="C22" s="31"/>
      <c r="D22" s="25"/>
      <c r="E22" s="26"/>
      <c r="F22" s="27"/>
      <c r="G22" s="28"/>
      <c r="H22" s="39" t="str">
        <f t="shared" si="0"/>
        <v/>
      </c>
      <c r="I22" s="50"/>
      <c r="J22" s="20" t="s">
        <v>26</v>
      </c>
    </row>
    <row r="23" spans="2:10" customFormat="1" ht="20.100000000000001" customHeight="1">
      <c r="B23" s="24"/>
      <c r="C23" s="31"/>
      <c r="D23" s="25"/>
      <c r="E23" s="26"/>
      <c r="F23" s="27"/>
      <c r="G23" s="28"/>
      <c r="H23" s="39" t="str">
        <f t="shared" si="0"/>
        <v/>
      </c>
      <c r="I23" s="50"/>
      <c r="J23" s="20" t="s">
        <v>26</v>
      </c>
    </row>
    <row r="24" spans="2:10" customFormat="1" ht="20.100000000000001" customHeight="1">
      <c r="B24" s="24"/>
      <c r="C24" s="31"/>
      <c r="D24" s="25"/>
      <c r="E24" s="26"/>
      <c r="F24" s="27"/>
      <c r="G24" s="28"/>
      <c r="H24" s="39" t="str">
        <f t="shared" si="0"/>
        <v/>
      </c>
      <c r="I24" s="50"/>
      <c r="J24" s="20" t="s">
        <v>26</v>
      </c>
    </row>
    <row r="25" spans="2:10" customFormat="1" ht="20.100000000000001" customHeight="1">
      <c r="B25" s="24"/>
      <c r="C25" s="31"/>
      <c r="D25" s="25"/>
      <c r="E25" s="26"/>
      <c r="F25" s="27"/>
      <c r="G25" s="28"/>
      <c r="H25" s="39" t="str">
        <f t="shared" si="0"/>
        <v/>
      </c>
      <c r="I25" s="50"/>
      <c r="J25" s="20" t="s">
        <v>26</v>
      </c>
    </row>
    <row r="26" spans="2:10" customFormat="1" ht="20.100000000000001" customHeight="1">
      <c r="B26" s="24"/>
      <c r="C26" s="31"/>
      <c r="D26" s="25"/>
      <c r="E26" s="26"/>
      <c r="F26" s="27"/>
      <c r="G26" s="28"/>
      <c r="H26" s="39" t="str">
        <f t="shared" si="0"/>
        <v/>
      </c>
      <c r="I26" s="50"/>
      <c r="J26" s="20" t="s">
        <v>26</v>
      </c>
    </row>
    <row r="27" spans="2:10" customFormat="1" ht="20.100000000000001" customHeight="1">
      <c r="B27" s="24"/>
      <c r="C27" s="31"/>
      <c r="D27" s="25"/>
      <c r="E27" s="26"/>
      <c r="F27" s="27"/>
      <c r="G27" s="28"/>
      <c r="H27" s="39" t="str">
        <f t="shared" si="0"/>
        <v/>
      </c>
      <c r="I27" s="50"/>
      <c r="J27" s="20" t="s">
        <v>26</v>
      </c>
    </row>
    <row r="28" spans="2:10" customFormat="1" ht="20.100000000000001" customHeight="1">
      <c r="B28" s="24"/>
      <c r="C28" s="31"/>
      <c r="D28" s="25"/>
      <c r="E28" s="26"/>
      <c r="F28" s="27"/>
      <c r="G28" s="28"/>
      <c r="H28" s="39" t="str">
        <f t="shared" si="0"/>
        <v/>
      </c>
      <c r="I28" s="50"/>
      <c r="J28" s="20" t="s">
        <v>26</v>
      </c>
    </row>
    <row r="29" spans="2:10" customFormat="1" ht="20.100000000000001" customHeight="1">
      <c r="B29" s="24"/>
      <c r="C29" s="31"/>
      <c r="D29" s="25"/>
      <c r="E29" s="26"/>
      <c r="F29" s="27"/>
      <c r="G29" s="28"/>
      <c r="H29" s="39" t="str">
        <f t="shared" si="0"/>
        <v/>
      </c>
      <c r="I29" s="50"/>
      <c r="J29" s="20" t="s">
        <v>26</v>
      </c>
    </row>
    <row r="30" spans="2:10" customFormat="1" ht="20.100000000000001" customHeight="1">
      <c r="B30" s="24"/>
      <c r="C30" s="31" t="s">
        <v>30</v>
      </c>
      <c r="D30" s="25"/>
      <c r="E30" s="26"/>
      <c r="F30" s="27"/>
      <c r="G30" s="28"/>
      <c r="H30" s="28">
        <f>SUM(H7:H29)</f>
        <v>0</v>
      </c>
      <c r="I30" s="50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0D71-01FE-4B71-A81B-C48C381EDD5C}">
  <sheetPr>
    <pageSetUpPr fitToPage="1"/>
  </sheetPr>
  <dimension ref="A1:J30"/>
  <sheetViews>
    <sheetView view="pageBreakPreview" topLeftCell="A4" zoomScale="85" zoomScaleNormal="100" zoomScaleSheetLayoutView="85" workbookViewId="0">
      <selection activeCell="X12" sqref="X12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28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>
      <c r="B5" s="35" t="s">
        <v>21</v>
      </c>
      <c r="C5" s="62" t="s">
        <v>38</v>
      </c>
      <c r="D5" s="62" t="s">
        <v>36</v>
      </c>
      <c r="E5" s="36" t="s">
        <v>22</v>
      </c>
      <c r="F5" s="36" t="s">
        <v>23</v>
      </c>
      <c r="G5" s="36" t="s">
        <v>24</v>
      </c>
      <c r="H5" s="36" t="s">
        <v>25</v>
      </c>
      <c r="I5" s="62" t="s">
        <v>37</v>
      </c>
    </row>
    <row r="6" spans="1:10" customFormat="1" ht="20.100000000000001" customHeight="1">
      <c r="B6" s="120" t="s">
        <v>76</v>
      </c>
      <c r="C6" s="121"/>
      <c r="D6" s="121"/>
      <c r="E6" s="121"/>
      <c r="F6" s="121"/>
      <c r="G6" s="121"/>
      <c r="H6" s="121"/>
      <c r="I6" s="122"/>
      <c r="J6" s="20" t="s">
        <v>26</v>
      </c>
    </row>
    <row r="7" spans="1:10" customFormat="1" ht="20.100000000000001" customHeight="1">
      <c r="B7" s="42"/>
      <c r="C7" s="60" t="s">
        <v>63</v>
      </c>
      <c r="D7" s="48"/>
      <c r="E7" s="45">
        <v>1</v>
      </c>
      <c r="F7" s="46" t="s">
        <v>31</v>
      </c>
      <c r="G7" s="47"/>
      <c r="H7" s="39">
        <f>IF(AND(E7="",G7=""),"",E7*G7)</f>
        <v>0</v>
      </c>
      <c r="I7" s="38"/>
      <c r="J7" s="20" t="s">
        <v>26</v>
      </c>
    </row>
    <row r="8" spans="1:10" customFormat="1" ht="20.100000000000001" customHeight="1">
      <c r="B8" s="42"/>
      <c r="C8" s="60" t="s">
        <v>64</v>
      </c>
      <c r="D8" s="48"/>
      <c r="E8" s="45">
        <v>1</v>
      </c>
      <c r="F8" s="46" t="s">
        <v>31</v>
      </c>
      <c r="G8" s="47"/>
      <c r="H8" s="39">
        <f t="shared" ref="H8:H29" si="0">IF(AND(E8="",G8=""),"",E8*G8)</f>
        <v>0</v>
      </c>
      <c r="I8" s="38"/>
      <c r="J8" s="20" t="s">
        <v>26</v>
      </c>
    </row>
    <row r="9" spans="1:10" customFormat="1" ht="20.100000000000001" customHeight="1">
      <c r="B9" s="42"/>
      <c r="C9" s="60" t="s">
        <v>65</v>
      </c>
      <c r="D9" s="48"/>
      <c r="E9" s="45">
        <v>1</v>
      </c>
      <c r="F9" s="46" t="s">
        <v>31</v>
      </c>
      <c r="G9" s="47"/>
      <c r="H9" s="39">
        <f t="shared" si="0"/>
        <v>0</v>
      </c>
      <c r="I9" s="38"/>
      <c r="J9" s="20" t="s">
        <v>26</v>
      </c>
    </row>
    <row r="10" spans="1:10" customFormat="1" ht="20.100000000000001" customHeight="1">
      <c r="B10" s="24"/>
      <c r="C10" s="49" t="s">
        <v>66</v>
      </c>
      <c r="D10" s="50"/>
      <c r="E10" s="26">
        <v>1</v>
      </c>
      <c r="F10" s="27" t="s">
        <v>31</v>
      </c>
      <c r="G10" s="28"/>
      <c r="H10" s="39">
        <f t="shared" si="0"/>
        <v>0</v>
      </c>
      <c r="I10" s="25"/>
      <c r="J10" s="20" t="s">
        <v>26</v>
      </c>
    </row>
    <row r="11" spans="1:10" customFormat="1" ht="20.100000000000001" customHeight="1">
      <c r="B11" s="24"/>
      <c r="C11" s="49" t="s">
        <v>67</v>
      </c>
      <c r="D11" s="50"/>
      <c r="E11" s="26">
        <v>1</v>
      </c>
      <c r="F11" s="27" t="s">
        <v>31</v>
      </c>
      <c r="G11" s="28"/>
      <c r="H11" s="39">
        <f t="shared" si="0"/>
        <v>0</v>
      </c>
      <c r="I11" s="25"/>
      <c r="J11" s="20" t="s">
        <v>26</v>
      </c>
    </row>
    <row r="12" spans="1:10" customFormat="1" ht="20.100000000000001" customHeight="1">
      <c r="B12" s="24"/>
      <c r="C12" s="49"/>
      <c r="D12" s="50"/>
      <c r="E12" s="26"/>
      <c r="F12" s="27"/>
      <c r="G12" s="28"/>
      <c r="H12" s="39" t="str">
        <f t="shared" si="0"/>
        <v/>
      </c>
      <c r="I12" s="25"/>
      <c r="J12" s="20" t="s">
        <v>26</v>
      </c>
    </row>
    <row r="13" spans="1:10" customFormat="1" ht="20.100000000000001" customHeight="1">
      <c r="B13" s="24"/>
      <c r="C13" s="49"/>
      <c r="D13" s="50"/>
      <c r="E13" s="26"/>
      <c r="F13" s="27"/>
      <c r="G13" s="28"/>
      <c r="H13" s="39" t="str">
        <f t="shared" si="0"/>
        <v/>
      </c>
      <c r="I13" s="25"/>
      <c r="J13" s="20" t="s">
        <v>26</v>
      </c>
    </row>
    <row r="14" spans="1:10" customFormat="1" ht="20.100000000000001" customHeight="1">
      <c r="B14" s="24"/>
      <c r="C14" s="49"/>
      <c r="D14" s="50"/>
      <c r="E14" s="26"/>
      <c r="F14" s="27"/>
      <c r="G14" s="28"/>
      <c r="H14" s="39" t="str">
        <f t="shared" si="0"/>
        <v/>
      </c>
      <c r="I14" s="25"/>
      <c r="J14" s="20" t="s">
        <v>26</v>
      </c>
    </row>
    <row r="15" spans="1:10" customFormat="1" ht="20.100000000000001" customHeight="1">
      <c r="B15" s="24"/>
      <c r="C15" s="49"/>
      <c r="D15" s="50"/>
      <c r="E15" s="26"/>
      <c r="F15" s="27"/>
      <c r="G15" s="28"/>
      <c r="H15" s="39" t="str">
        <f t="shared" si="0"/>
        <v/>
      </c>
      <c r="I15" s="25"/>
      <c r="J15" s="20" t="s">
        <v>26</v>
      </c>
    </row>
    <row r="16" spans="1:10" customFormat="1" ht="20.100000000000001" customHeight="1">
      <c r="B16" s="24"/>
      <c r="C16" s="49"/>
      <c r="D16" s="50"/>
      <c r="E16" s="26"/>
      <c r="F16" s="27"/>
      <c r="G16" s="28"/>
      <c r="H16" s="39" t="str">
        <f t="shared" si="0"/>
        <v/>
      </c>
      <c r="I16" s="25"/>
      <c r="J16" s="20" t="s">
        <v>26</v>
      </c>
    </row>
    <row r="17" spans="2:10" customFormat="1" ht="20.100000000000001" customHeight="1">
      <c r="B17" s="24"/>
      <c r="C17" s="49"/>
      <c r="D17" s="50"/>
      <c r="E17" s="26"/>
      <c r="F17" s="27"/>
      <c r="G17" s="28"/>
      <c r="H17" s="39" t="str">
        <f t="shared" si="0"/>
        <v/>
      </c>
      <c r="I17" s="25"/>
      <c r="J17" s="20" t="s">
        <v>26</v>
      </c>
    </row>
    <row r="18" spans="2:10" customFormat="1" ht="20.100000000000001" customHeight="1">
      <c r="B18" s="24"/>
      <c r="C18" s="49"/>
      <c r="D18" s="50"/>
      <c r="E18" s="26"/>
      <c r="F18" s="27"/>
      <c r="G18" s="28"/>
      <c r="H18" s="39" t="str">
        <f t="shared" si="0"/>
        <v/>
      </c>
      <c r="I18" s="25"/>
      <c r="J18" s="20" t="s">
        <v>26</v>
      </c>
    </row>
    <row r="19" spans="2:10" customFormat="1" ht="20.100000000000001" customHeight="1">
      <c r="B19" s="24"/>
      <c r="C19" s="49"/>
      <c r="D19" s="50"/>
      <c r="E19" s="26"/>
      <c r="F19" s="27"/>
      <c r="G19" s="28"/>
      <c r="H19" s="39" t="str">
        <f t="shared" si="0"/>
        <v/>
      </c>
      <c r="I19" s="25"/>
      <c r="J19" s="20" t="s">
        <v>26</v>
      </c>
    </row>
    <row r="20" spans="2:10" customFormat="1" ht="20.100000000000001" customHeight="1">
      <c r="B20" s="24"/>
      <c r="C20" s="49"/>
      <c r="D20" s="50"/>
      <c r="E20" s="26"/>
      <c r="F20" s="27"/>
      <c r="G20" s="28"/>
      <c r="H20" s="39" t="str">
        <f t="shared" si="0"/>
        <v/>
      </c>
      <c r="I20" s="25"/>
      <c r="J20" s="20" t="s">
        <v>26</v>
      </c>
    </row>
    <row r="21" spans="2:10" customFormat="1" ht="20.100000000000001" customHeight="1">
      <c r="B21" s="24"/>
      <c r="C21" s="49"/>
      <c r="D21" s="50"/>
      <c r="E21" s="26"/>
      <c r="F21" s="27"/>
      <c r="G21" s="28"/>
      <c r="H21" s="39" t="str">
        <f t="shared" si="0"/>
        <v/>
      </c>
      <c r="I21" s="25"/>
      <c r="J21" s="20" t="s">
        <v>26</v>
      </c>
    </row>
    <row r="22" spans="2:10" customFormat="1" ht="20.100000000000001" customHeight="1">
      <c r="B22" s="24"/>
      <c r="C22" s="49"/>
      <c r="D22" s="50"/>
      <c r="E22" s="26"/>
      <c r="F22" s="27"/>
      <c r="G22" s="28"/>
      <c r="H22" s="39" t="str">
        <f t="shared" si="0"/>
        <v/>
      </c>
      <c r="I22" s="25"/>
      <c r="J22" s="20" t="s">
        <v>26</v>
      </c>
    </row>
    <row r="23" spans="2:10" customFormat="1" ht="20.100000000000001" customHeight="1">
      <c r="B23" s="24"/>
      <c r="C23" s="49"/>
      <c r="D23" s="50"/>
      <c r="E23" s="26"/>
      <c r="F23" s="27"/>
      <c r="G23" s="28"/>
      <c r="H23" s="39" t="str">
        <f t="shared" si="0"/>
        <v/>
      </c>
      <c r="I23" s="25"/>
      <c r="J23" s="20" t="s">
        <v>26</v>
      </c>
    </row>
    <row r="24" spans="2:10" customFormat="1" ht="20.100000000000001" customHeight="1">
      <c r="B24" s="24"/>
      <c r="C24" s="49"/>
      <c r="D24" s="50"/>
      <c r="E24" s="26"/>
      <c r="F24" s="27"/>
      <c r="G24" s="28"/>
      <c r="H24" s="39" t="str">
        <f t="shared" si="0"/>
        <v/>
      </c>
      <c r="I24" s="25"/>
      <c r="J24" s="20" t="s">
        <v>26</v>
      </c>
    </row>
    <row r="25" spans="2:10" customFormat="1" ht="20.100000000000001" customHeight="1">
      <c r="B25" s="24"/>
      <c r="C25" s="49"/>
      <c r="D25" s="50"/>
      <c r="E25" s="26"/>
      <c r="F25" s="27"/>
      <c r="G25" s="28"/>
      <c r="H25" s="39" t="str">
        <f t="shared" si="0"/>
        <v/>
      </c>
      <c r="I25" s="25"/>
      <c r="J25" s="20" t="s">
        <v>26</v>
      </c>
    </row>
    <row r="26" spans="2:10" customFormat="1" ht="20.100000000000001" customHeight="1">
      <c r="B26" s="24"/>
      <c r="C26" s="49"/>
      <c r="D26" s="50"/>
      <c r="E26" s="26"/>
      <c r="F26" s="27"/>
      <c r="G26" s="28"/>
      <c r="H26" s="39" t="str">
        <f t="shared" si="0"/>
        <v/>
      </c>
      <c r="I26" s="25"/>
      <c r="J26" s="20" t="s">
        <v>26</v>
      </c>
    </row>
    <row r="27" spans="2:10" customFormat="1" ht="20.100000000000001" customHeight="1">
      <c r="B27" s="24"/>
      <c r="C27" s="49"/>
      <c r="D27" s="50"/>
      <c r="E27" s="26"/>
      <c r="F27" s="27"/>
      <c r="G27" s="28"/>
      <c r="H27" s="39" t="str">
        <f t="shared" si="0"/>
        <v/>
      </c>
      <c r="I27" s="25"/>
      <c r="J27" s="20" t="s">
        <v>26</v>
      </c>
    </row>
    <row r="28" spans="2:10" customFormat="1" ht="20.100000000000001" customHeight="1">
      <c r="B28" s="24"/>
      <c r="C28" s="49"/>
      <c r="D28" s="50"/>
      <c r="E28" s="26"/>
      <c r="F28" s="27"/>
      <c r="G28" s="28"/>
      <c r="H28" s="39" t="str">
        <f t="shared" si="0"/>
        <v/>
      </c>
      <c r="I28" s="25"/>
      <c r="J28" s="20" t="s">
        <v>26</v>
      </c>
    </row>
    <row r="29" spans="2:10" customFormat="1" ht="20.100000000000001" customHeight="1">
      <c r="B29" s="24"/>
      <c r="C29" s="49"/>
      <c r="D29" s="50"/>
      <c r="E29" s="26"/>
      <c r="F29" s="27"/>
      <c r="G29" s="28"/>
      <c r="H29" s="39" t="str">
        <f t="shared" si="0"/>
        <v/>
      </c>
      <c r="I29" s="25"/>
      <c r="J29" s="20" t="s">
        <v>26</v>
      </c>
    </row>
    <row r="30" spans="2:10" customFormat="1" ht="20.100000000000001" customHeight="1">
      <c r="B30" s="24"/>
      <c r="C30" s="31" t="s">
        <v>30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DDC4-24C2-4A47-A21F-6C1F4BC0ABBC}">
  <sheetPr>
    <pageSetUpPr fitToPage="1"/>
  </sheetPr>
  <dimension ref="A1:J30"/>
  <sheetViews>
    <sheetView view="pageBreakPreview" topLeftCell="A7" zoomScale="85" zoomScaleNormal="100" zoomScaleSheetLayoutView="85" workbookViewId="0">
      <selection activeCell="G23" sqref="G23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28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>
      <c r="B5" s="40" t="s">
        <v>21</v>
      </c>
      <c r="C5" s="64" t="s">
        <v>38</v>
      </c>
      <c r="D5" s="64" t="s">
        <v>36</v>
      </c>
      <c r="E5" s="41" t="s">
        <v>22</v>
      </c>
      <c r="F5" s="41" t="s">
        <v>23</v>
      </c>
      <c r="G5" s="41" t="s">
        <v>24</v>
      </c>
      <c r="H5" s="41" t="s">
        <v>25</v>
      </c>
      <c r="I5" s="64" t="s">
        <v>37</v>
      </c>
    </row>
    <row r="6" spans="1:10" customFormat="1" ht="20.100000000000001" customHeight="1">
      <c r="B6" s="125" t="s">
        <v>83</v>
      </c>
      <c r="C6" s="126"/>
      <c r="D6" s="126"/>
      <c r="E6" s="126"/>
      <c r="F6" s="126"/>
      <c r="G6" s="126"/>
      <c r="H6" s="126"/>
      <c r="I6" s="127"/>
      <c r="J6" s="20" t="s">
        <v>26</v>
      </c>
    </row>
    <row r="7" spans="1:10" customFormat="1" ht="20.100000000000001" customHeight="1">
      <c r="B7" s="42"/>
      <c r="C7" s="43" t="s">
        <v>68</v>
      </c>
      <c r="D7" s="44"/>
      <c r="E7" s="45">
        <v>1</v>
      </c>
      <c r="F7" s="46" t="s">
        <v>31</v>
      </c>
      <c r="G7" s="47"/>
      <c r="H7" s="47">
        <f>IF(AND(E7="",G7=""),"",E7*G7)</f>
        <v>0</v>
      </c>
      <c r="I7" s="44" t="s">
        <v>85</v>
      </c>
      <c r="J7" s="20" t="s">
        <v>26</v>
      </c>
    </row>
    <row r="8" spans="1:10" customFormat="1" ht="20.100000000000001" customHeight="1">
      <c r="B8" s="42"/>
      <c r="C8" s="43" t="s">
        <v>69</v>
      </c>
      <c r="D8" s="44"/>
      <c r="E8" s="45">
        <v>1</v>
      </c>
      <c r="F8" s="46" t="s">
        <v>31</v>
      </c>
      <c r="G8" s="47"/>
      <c r="H8" s="47">
        <f t="shared" ref="H8:H29" si="0">IF(AND(E8="",G8=""),"",E8*G8)</f>
        <v>0</v>
      </c>
      <c r="I8" s="44"/>
      <c r="J8" s="20" t="s">
        <v>26</v>
      </c>
    </row>
    <row r="9" spans="1:10" customFormat="1" ht="20.100000000000001" customHeight="1">
      <c r="B9" s="42"/>
      <c r="C9" s="43" t="s">
        <v>70</v>
      </c>
      <c r="D9" s="44"/>
      <c r="E9" s="45">
        <v>1</v>
      </c>
      <c r="F9" s="46" t="s">
        <v>31</v>
      </c>
      <c r="G9" s="47"/>
      <c r="H9" s="47">
        <f t="shared" si="0"/>
        <v>0</v>
      </c>
      <c r="I9" s="44"/>
      <c r="J9" s="20" t="s">
        <v>26</v>
      </c>
    </row>
    <row r="10" spans="1:10" customFormat="1" ht="20.100000000000001" customHeight="1">
      <c r="B10" s="24"/>
      <c r="C10" s="31" t="s">
        <v>71</v>
      </c>
      <c r="D10" s="25"/>
      <c r="E10" s="26">
        <v>3</v>
      </c>
      <c r="F10" s="27" t="s">
        <v>72</v>
      </c>
      <c r="G10" s="28"/>
      <c r="H10" s="47">
        <f t="shared" si="0"/>
        <v>0</v>
      </c>
      <c r="I10" s="25"/>
      <c r="J10" s="20" t="s">
        <v>26</v>
      </c>
    </row>
    <row r="11" spans="1:10" customFormat="1" ht="20.100000000000001" customHeight="1">
      <c r="B11" s="24"/>
      <c r="C11" s="31" t="s">
        <v>73</v>
      </c>
      <c r="D11" s="25"/>
      <c r="E11" s="26">
        <v>1</v>
      </c>
      <c r="F11" s="27" t="s">
        <v>31</v>
      </c>
      <c r="G11" s="28"/>
      <c r="H11" s="47">
        <f t="shared" si="0"/>
        <v>0</v>
      </c>
      <c r="I11" s="25"/>
      <c r="J11" s="20" t="s">
        <v>26</v>
      </c>
    </row>
    <row r="12" spans="1:10" customFormat="1" ht="20.100000000000001" customHeight="1">
      <c r="B12" s="24"/>
      <c r="C12" s="31"/>
      <c r="D12" s="25"/>
      <c r="E12" s="26"/>
      <c r="F12" s="27"/>
      <c r="G12" s="28"/>
      <c r="H12" s="47" t="str">
        <f t="shared" si="0"/>
        <v/>
      </c>
      <c r="I12" s="25" t="s">
        <v>104</v>
      </c>
      <c r="J12" s="20" t="s">
        <v>26</v>
      </c>
    </row>
    <row r="13" spans="1:10" customFormat="1" ht="20.100000000000001" customHeight="1">
      <c r="B13" s="24"/>
      <c r="C13" s="31"/>
      <c r="D13" s="25"/>
      <c r="E13" s="26"/>
      <c r="F13" s="27"/>
      <c r="G13" s="28"/>
      <c r="H13" s="47" t="str">
        <f t="shared" si="0"/>
        <v/>
      </c>
      <c r="I13" s="25"/>
      <c r="J13" s="20" t="s">
        <v>26</v>
      </c>
    </row>
    <row r="14" spans="1:10" customFormat="1" ht="20.100000000000001" customHeight="1">
      <c r="B14" s="24"/>
      <c r="C14" s="31"/>
      <c r="D14" s="25"/>
      <c r="E14" s="26"/>
      <c r="F14" s="27"/>
      <c r="G14" s="28"/>
      <c r="H14" s="47" t="str">
        <f t="shared" si="0"/>
        <v/>
      </c>
      <c r="I14" s="25"/>
      <c r="J14" s="20" t="s">
        <v>26</v>
      </c>
    </row>
    <row r="15" spans="1:10" customFormat="1" ht="20.100000000000001" customHeight="1">
      <c r="B15" s="24"/>
      <c r="C15" s="31"/>
      <c r="D15" s="25"/>
      <c r="E15" s="26"/>
      <c r="F15" s="27"/>
      <c r="G15" s="28"/>
      <c r="H15" s="47" t="str">
        <f t="shared" si="0"/>
        <v/>
      </c>
      <c r="I15" s="25"/>
      <c r="J15" s="20" t="s">
        <v>26</v>
      </c>
    </row>
    <row r="16" spans="1:10" customFormat="1" ht="20.100000000000001" customHeight="1">
      <c r="B16" s="24"/>
      <c r="C16" s="31"/>
      <c r="D16" s="25"/>
      <c r="E16" s="26"/>
      <c r="F16" s="27"/>
      <c r="G16" s="28"/>
      <c r="H16" s="47" t="str">
        <f t="shared" si="0"/>
        <v/>
      </c>
      <c r="I16" s="25"/>
      <c r="J16" s="20" t="s">
        <v>26</v>
      </c>
    </row>
    <row r="17" spans="2:10" customFormat="1" ht="20.100000000000001" customHeight="1">
      <c r="B17" s="123" t="s">
        <v>82</v>
      </c>
      <c r="C17" s="124"/>
      <c r="D17" s="25"/>
      <c r="E17" s="26">
        <v>1</v>
      </c>
      <c r="F17" s="27" t="s">
        <v>31</v>
      </c>
      <c r="G17" s="28"/>
      <c r="H17" s="47">
        <f t="shared" si="0"/>
        <v>0</v>
      </c>
      <c r="I17" s="25"/>
      <c r="J17" s="20" t="s">
        <v>26</v>
      </c>
    </row>
    <row r="18" spans="2:10" customFormat="1" ht="20.100000000000001" customHeight="1">
      <c r="B18" s="24"/>
      <c r="C18" s="31"/>
      <c r="D18" s="25"/>
      <c r="E18" s="26"/>
      <c r="F18" s="27"/>
      <c r="G18" s="28"/>
      <c r="H18" s="47" t="str">
        <f t="shared" si="0"/>
        <v/>
      </c>
      <c r="I18" s="25"/>
      <c r="J18" s="20" t="s">
        <v>26</v>
      </c>
    </row>
    <row r="19" spans="2:10" customFormat="1" ht="20.100000000000001" customHeight="1">
      <c r="B19" s="24"/>
      <c r="C19" s="31"/>
      <c r="D19" s="25"/>
      <c r="E19" s="26"/>
      <c r="F19" s="27"/>
      <c r="G19" s="28"/>
      <c r="H19" s="47" t="str">
        <f t="shared" si="0"/>
        <v/>
      </c>
      <c r="I19" s="25"/>
      <c r="J19" s="20" t="s">
        <v>26</v>
      </c>
    </row>
    <row r="20" spans="2:10" customFormat="1" ht="20.100000000000001" customHeight="1">
      <c r="B20" s="24"/>
      <c r="C20" s="31"/>
      <c r="D20" s="25"/>
      <c r="E20" s="26"/>
      <c r="F20" s="27"/>
      <c r="G20" s="28"/>
      <c r="H20" s="47" t="str">
        <f t="shared" si="0"/>
        <v/>
      </c>
      <c r="I20" s="25"/>
      <c r="J20" s="20" t="s">
        <v>26</v>
      </c>
    </row>
    <row r="21" spans="2:10" customFormat="1" ht="20.100000000000001" customHeight="1">
      <c r="B21" s="24"/>
      <c r="C21" s="31"/>
      <c r="D21" s="25"/>
      <c r="E21" s="26"/>
      <c r="F21" s="27"/>
      <c r="G21" s="28"/>
      <c r="H21" s="47" t="str">
        <f t="shared" si="0"/>
        <v/>
      </c>
      <c r="I21" s="25"/>
      <c r="J21" s="20" t="s">
        <v>26</v>
      </c>
    </row>
    <row r="22" spans="2:10" customFormat="1" ht="20.100000000000001" customHeight="1">
      <c r="B22" s="24"/>
      <c r="C22" s="31"/>
      <c r="D22" s="25"/>
      <c r="E22" s="26"/>
      <c r="F22" s="27"/>
      <c r="G22" s="28"/>
      <c r="H22" s="47" t="str">
        <f t="shared" si="0"/>
        <v/>
      </c>
      <c r="I22" s="25"/>
      <c r="J22" s="20" t="s">
        <v>26</v>
      </c>
    </row>
    <row r="23" spans="2:10" customFormat="1" ht="20.100000000000001" customHeight="1">
      <c r="B23" s="123" t="s">
        <v>84</v>
      </c>
      <c r="C23" s="124"/>
      <c r="D23" s="25"/>
      <c r="E23" s="26">
        <v>1</v>
      </c>
      <c r="F23" s="27" t="s">
        <v>31</v>
      </c>
      <c r="G23" s="28"/>
      <c r="H23" s="47">
        <f t="shared" si="0"/>
        <v>0</v>
      </c>
      <c r="I23" s="25"/>
      <c r="J23" s="20" t="s">
        <v>26</v>
      </c>
    </row>
    <row r="24" spans="2:10" customFormat="1" ht="20.100000000000001" customHeight="1">
      <c r="B24" s="24"/>
      <c r="C24" s="31"/>
      <c r="D24" s="25"/>
      <c r="E24" s="26"/>
      <c r="F24" s="27"/>
      <c r="G24" s="28"/>
      <c r="H24" s="47" t="str">
        <f t="shared" si="0"/>
        <v/>
      </c>
      <c r="I24" s="25"/>
      <c r="J24" s="20" t="s">
        <v>26</v>
      </c>
    </row>
    <row r="25" spans="2:10" customFormat="1" ht="20.100000000000001" customHeight="1">
      <c r="B25" s="24"/>
      <c r="C25" s="31"/>
      <c r="D25" s="25"/>
      <c r="E25" s="26"/>
      <c r="F25" s="27"/>
      <c r="G25" s="28"/>
      <c r="H25" s="47" t="str">
        <f t="shared" si="0"/>
        <v/>
      </c>
      <c r="I25" s="25"/>
      <c r="J25" s="20" t="s">
        <v>26</v>
      </c>
    </row>
    <row r="26" spans="2:10" customFormat="1" ht="20.100000000000001" customHeight="1">
      <c r="B26" s="24"/>
      <c r="C26" s="31"/>
      <c r="D26" s="25"/>
      <c r="E26" s="26"/>
      <c r="F26" s="27"/>
      <c r="G26" s="28"/>
      <c r="H26" s="47" t="str">
        <f t="shared" si="0"/>
        <v/>
      </c>
      <c r="I26" s="25"/>
      <c r="J26" s="20" t="s">
        <v>26</v>
      </c>
    </row>
    <row r="27" spans="2:10" customFormat="1" ht="20.100000000000001" customHeight="1">
      <c r="B27" s="24"/>
      <c r="C27" s="31"/>
      <c r="D27" s="25"/>
      <c r="E27" s="26"/>
      <c r="F27" s="27"/>
      <c r="G27" s="28"/>
      <c r="H27" s="47" t="str">
        <f t="shared" si="0"/>
        <v/>
      </c>
      <c r="I27" s="25"/>
      <c r="J27" s="20" t="s">
        <v>26</v>
      </c>
    </row>
    <row r="28" spans="2:10" customFormat="1" ht="20.100000000000001" customHeight="1">
      <c r="B28" s="24"/>
      <c r="C28" s="31"/>
      <c r="D28" s="25"/>
      <c r="E28" s="26"/>
      <c r="F28" s="27"/>
      <c r="G28" s="28"/>
      <c r="H28" s="47" t="str">
        <f t="shared" si="0"/>
        <v/>
      </c>
      <c r="I28" s="25"/>
      <c r="J28" s="20" t="s">
        <v>26</v>
      </c>
    </row>
    <row r="29" spans="2:10" customFormat="1" ht="20.100000000000001" customHeight="1">
      <c r="B29" s="24"/>
      <c r="C29" s="31"/>
      <c r="D29" s="25"/>
      <c r="E29" s="26"/>
      <c r="F29" s="27"/>
      <c r="G29" s="28"/>
      <c r="H29" s="47" t="str">
        <f t="shared" si="0"/>
        <v/>
      </c>
      <c r="I29" s="25"/>
      <c r="J29" s="20" t="s">
        <v>26</v>
      </c>
    </row>
    <row r="30" spans="2:10" customFormat="1" ht="20.100000000000001" customHeight="1">
      <c r="B30" s="24"/>
      <c r="C30" s="31" t="s">
        <v>30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5">
    <mergeCell ref="B23:C23"/>
    <mergeCell ref="C1:I1"/>
    <mergeCell ref="A2:I2"/>
    <mergeCell ref="B6:I6"/>
    <mergeCell ref="B17:C17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E431-D97E-4161-B9C4-894B6E5634D7}">
  <sheetPr>
    <pageSetUpPr fitToPage="1"/>
  </sheetPr>
  <dimension ref="A1:J30"/>
  <sheetViews>
    <sheetView view="pageBreakPreview" zoomScale="85" zoomScaleNormal="100" zoomScaleSheetLayoutView="85" workbookViewId="0">
      <selection activeCell="AF12" sqref="AF12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6384" width="3.125" style="20"/>
  </cols>
  <sheetData>
    <row r="1" spans="1:10" customFormat="1" ht="56.25" customHeight="1">
      <c r="A1" s="34">
        <v>2</v>
      </c>
      <c r="B1" s="34">
        <f ca="1">IF(COUNT(A:A)&gt;1,MAX(A:A),_xlfn.SHEETS()-2)</f>
        <v>5</v>
      </c>
      <c r="C1" s="118"/>
      <c r="D1" s="118"/>
      <c r="E1" s="118"/>
      <c r="F1" s="118"/>
      <c r="G1" s="118"/>
      <c r="H1" s="118"/>
      <c r="I1" s="118"/>
    </row>
    <row r="2" spans="1:10" customFormat="1" ht="21.75" customHeight="1">
      <c r="A2" s="119" t="s">
        <v>88</v>
      </c>
      <c r="B2" s="119"/>
      <c r="C2" s="119"/>
      <c r="D2" s="119"/>
      <c r="E2" s="119"/>
      <c r="F2" s="119"/>
      <c r="G2" s="119"/>
      <c r="H2" s="119"/>
      <c r="I2" s="119"/>
    </row>
    <row r="3" spans="1:10" customFormat="1" ht="15" customHeight="1">
      <c r="B3" s="54" t="str">
        <f>"工事名称："&amp;表紙!$H$18</f>
        <v>工事名称：商工会館空調設備機器入替工事</v>
      </c>
    </row>
    <row r="4" spans="1:10" customFormat="1" ht="15" customHeight="1">
      <c r="B4" s="55" t="str">
        <f>"見積番号："&amp;表紙!$AK$3</f>
        <v>見積番号：0000001</v>
      </c>
    </row>
    <row r="5" spans="1:10">
      <c r="B5" s="40" t="s">
        <v>21</v>
      </c>
      <c r="C5" s="64" t="s">
        <v>38</v>
      </c>
      <c r="D5" s="64" t="s">
        <v>36</v>
      </c>
      <c r="E5" s="41" t="s">
        <v>22</v>
      </c>
      <c r="F5" s="41" t="s">
        <v>23</v>
      </c>
      <c r="G5" s="41" t="s">
        <v>24</v>
      </c>
      <c r="H5" s="41" t="s">
        <v>25</v>
      </c>
      <c r="I5" s="64" t="s">
        <v>37</v>
      </c>
    </row>
    <row r="6" spans="1:10" customFormat="1" ht="20.100000000000001" customHeight="1">
      <c r="B6" s="125" t="s">
        <v>68</v>
      </c>
      <c r="C6" s="126"/>
      <c r="D6" s="126"/>
      <c r="E6" s="126"/>
      <c r="F6" s="126"/>
      <c r="G6" s="126"/>
      <c r="H6" s="126"/>
      <c r="I6" s="127"/>
      <c r="J6" s="20" t="s">
        <v>26</v>
      </c>
    </row>
    <row r="7" spans="1:10" customFormat="1" ht="20.100000000000001" customHeight="1">
      <c r="B7" s="42"/>
      <c r="C7" s="60" t="s">
        <v>86</v>
      </c>
      <c r="D7" s="48"/>
      <c r="E7" s="45"/>
      <c r="F7" s="46"/>
      <c r="G7" s="47"/>
      <c r="H7" s="47" t="str">
        <f>IF(AND(E7="",G7=""),"",E7*G7)</f>
        <v/>
      </c>
      <c r="I7" s="48"/>
      <c r="J7" s="20" t="s">
        <v>26</v>
      </c>
    </row>
    <row r="8" spans="1:10" customFormat="1" ht="20.100000000000001" customHeight="1">
      <c r="B8" s="42"/>
      <c r="C8" s="60" t="s">
        <v>87</v>
      </c>
      <c r="D8" s="48" t="s">
        <v>91</v>
      </c>
      <c r="E8" s="45">
        <v>1</v>
      </c>
      <c r="F8" s="46" t="s">
        <v>42</v>
      </c>
      <c r="G8" s="47"/>
      <c r="H8" s="47">
        <f t="shared" ref="H8:H29" si="0">IF(AND(E8="",G8=""),"",E8*G8)</f>
        <v>0</v>
      </c>
      <c r="I8" s="48"/>
      <c r="J8" s="20" t="s">
        <v>26</v>
      </c>
    </row>
    <row r="9" spans="1:10" customFormat="1" ht="20.100000000000001" customHeight="1">
      <c r="B9" s="42"/>
      <c r="C9" s="60" t="s">
        <v>89</v>
      </c>
      <c r="D9" s="48" t="s">
        <v>90</v>
      </c>
      <c r="E9" s="45">
        <v>1</v>
      </c>
      <c r="F9" s="46" t="s">
        <v>42</v>
      </c>
      <c r="G9" s="47"/>
      <c r="H9" s="47">
        <f t="shared" si="0"/>
        <v>0</v>
      </c>
      <c r="I9" s="48"/>
      <c r="J9" s="20" t="s">
        <v>26</v>
      </c>
    </row>
    <row r="10" spans="1:10" customFormat="1" ht="20.100000000000001" customHeight="1">
      <c r="B10" s="24"/>
      <c r="C10" s="49" t="s">
        <v>92</v>
      </c>
      <c r="D10" s="50" t="s">
        <v>93</v>
      </c>
      <c r="E10" s="26">
        <v>30</v>
      </c>
      <c r="F10" s="27" t="s">
        <v>72</v>
      </c>
      <c r="G10" s="28"/>
      <c r="H10" s="47">
        <f t="shared" si="0"/>
        <v>0</v>
      </c>
      <c r="I10" s="50"/>
      <c r="J10" s="20" t="s">
        <v>26</v>
      </c>
    </row>
    <row r="11" spans="1:10" customFormat="1" ht="20.100000000000001" customHeight="1">
      <c r="B11" s="24"/>
      <c r="C11" s="49" t="s">
        <v>94</v>
      </c>
      <c r="D11" s="50" t="s">
        <v>95</v>
      </c>
      <c r="E11" s="26">
        <v>30</v>
      </c>
      <c r="F11" s="27" t="s">
        <v>72</v>
      </c>
      <c r="G11" s="28"/>
      <c r="H11" s="47">
        <f t="shared" si="0"/>
        <v>0</v>
      </c>
      <c r="I11" s="50"/>
      <c r="J11" s="20" t="s">
        <v>26</v>
      </c>
    </row>
    <row r="12" spans="1:10" customFormat="1" ht="20.100000000000001" customHeight="1">
      <c r="B12" s="24"/>
      <c r="C12" s="49" t="s">
        <v>96</v>
      </c>
      <c r="D12" s="50"/>
      <c r="E12" s="26">
        <v>1</v>
      </c>
      <c r="F12" s="27" t="s">
        <v>31</v>
      </c>
      <c r="G12" s="28"/>
      <c r="H12" s="47">
        <f t="shared" si="0"/>
        <v>0</v>
      </c>
      <c r="I12" s="50"/>
      <c r="J12" s="20" t="s">
        <v>26</v>
      </c>
    </row>
    <row r="13" spans="1:10" customFormat="1" ht="20.100000000000001" customHeight="1">
      <c r="B13" s="24"/>
      <c r="C13" s="49" t="s">
        <v>97</v>
      </c>
      <c r="D13" s="50" t="s">
        <v>98</v>
      </c>
      <c r="E13" s="26">
        <v>2</v>
      </c>
      <c r="F13" s="27" t="s">
        <v>99</v>
      </c>
      <c r="G13" s="28"/>
      <c r="H13" s="47">
        <f t="shared" si="0"/>
        <v>0</v>
      </c>
      <c r="I13" s="50"/>
      <c r="J13" s="20" t="s">
        <v>26</v>
      </c>
    </row>
    <row r="14" spans="1:10" customFormat="1" ht="20.100000000000001" customHeight="1">
      <c r="B14" s="24"/>
      <c r="C14" s="49" t="s">
        <v>100</v>
      </c>
      <c r="D14" s="50"/>
      <c r="E14" s="26">
        <v>1</v>
      </c>
      <c r="F14" s="27" t="s">
        <v>31</v>
      </c>
      <c r="G14" s="28"/>
      <c r="H14" s="47">
        <f t="shared" si="0"/>
        <v>0</v>
      </c>
      <c r="I14" s="50"/>
      <c r="J14" s="20" t="s">
        <v>26</v>
      </c>
    </row>
    <row r="15" spans="1:10" customFormat="1" ht="20.100000000000001" customHeight="1">
      <c r="B15" s="24"/>
      <c r="C15" s="49"/>
      <c r="D15" s="50"/>
      <c r="E15" s="26"/>
      <c r="F15" s="27"/>
      <c r="G15" s="28"/>
      <c r="H15" s="47" t="str">
        <f t="shared" si="0"/>
        <v/>
      </c>
      <c r="I15" s="50"/>
      <c r="J15" s="20" t="s">
        <v>26</v>
      </c>
    </row>
    <row r="16" spans="1:10" customFormat="1" ht="20.100000000000001" customHeight="1">
      <c r="B16" s="24"/>
      <c r="C16" s="49"/>
      <c r="D16" s="50"/>
      <c r="E16" s="26"/>
      <c r="F16" s="27"/>
      <c r="G16" s="28"/>
      <c r="H16" s="47" t="str">
        <f t="shared" si="0"/>
        <v/>
      </c>
      <c r="I16" s="50"/>
      <c r="J16" s="20" t="s">
        <v>26</v>
      </c>
    </row>
    <row r="17" spans="2:10" customFormat="1" ht="20.100000000000001" customHeight="1">
      <c r="B17" s="24"/>
      <c r="C17" s="49"/>
      <c r="D17" s="50"/>
      <c r="E17" s="26"/>
      <c r="F17" s="27"/>
      <c r="G17" s="28"/>
      <c r="H17" s="47" t="str">
        <f t="shared" si="0"/>
        <v/>
      </c>
      <c r="I17" s="50"/>
      <c r="J17" s="20" t="s">
        <v>26</v>
      </c>
    </row>
    <row r="18" spans="2:10" customFormat="1" ht="20.100000000000001" customHeight="1">
      <c r="B18" s="24"/>
      <c r="C18" s="49"/>
      <c r="D18" s="50"/>
      <c r="E18" s="26"/>
      <c r="F18" s="27"/>
      <c r="G18" s="28"/>
      <c r="H18" s="47" t="str">
        <f t="shared" si="0"/>
        <v/>
      </c>
      <c r="I18" s="50"/>
      <c r="J18" s="20" t="s">
        <v>26</v>
      </c>
    </row>
    <row r="19" spans="2:10" customFormat="1" ht="20.100000000000001" customHeight="1">
      <c r="B19" s="24"/>
      <c r="C19" s="49"/>
      <c r="D19" s="50"/>
      <c r="E19" s="26"/>
      <c r="F19" s="27"/>
      <c r="G19" s="28"/>
      <c r="H19" s="47" t="str">
        <f t="shared" si="0"/>
        <v/>
      </c>
      <c r="I19" s="50"/>
      <c r="J19" s="20" t="s">
        <v>26</v>
      </c>
    </row>
    <row r="20" spans="2:10" customFormat="1" ht="20.100000000000001" customHeight="1">
      <c r="B20" s="24"/>
      <c r="C20" s="49"/>
      <c r="D20" s="50"/>
      <c r="E20" s="26"/>
      <c r="F20" s="27"/>
      <c r="G20" s="28"/>
      <c r="H20" s="47" t="str">
        <f t="shared" si="0"/>
        <v/>
      </c>
      <c r="I20" s="50"/>
      <c r="J20" s="20" t="s">
        <v>26</v>
      </c>
    </row>
    <row r="21" spans="2:10" customFormat="1" ht="20.100000000000001" customHeight="1">
      <c r="B21" s="24"/>
      <c r="C21" s="49"/>
      <c r="D21" s="50"/>
      <c r="E21" s="26"/>
      <c r="F21" s="27"/>
      <c r="G21" s="28"/>
      <c r="H21" s="47" t="str">
        <f t="shared" si="0"/>
        <v/>
      </c>
      <c r="I21" s="50"/>
      <c r="J21" s="20" t="s">
        <v>26</v>
      </c>
    </row>
    <row r="22" spans="2:10" customFormat="1" ht="20.100000000000001" customHeight="1">
      <c r="B22" s="24"/>
      <c r="C22" s="49"/>
      <c r="D22" s="50"/>
      <c r="E22" s="26"/>
      <c r="F22" s="27"/>
      <c r="G22" s="28"/>
      <c r="H22" s="47" t="str">
        <f t="shared" si="0"/>
        <v/>
      </c>
      <c r="I22" s="50"/>
      <c r="J22" s="20" t="s">
        <v>26</v>
      </c>
    </row>
    <row r="23" spans="2:10" customFormat="1" ht="20.100000000000001" customHeight="1">
      <c r="B23" s="24"/>
      <c r="C23" s="49"/>
      <c r="D23" s="50"/>
      <c r="E23" s="26"/>
      <c r="F23" s="27"/>
      <c r="G23" s="28"/>
      <c r="H23" s="47" t="str">
        <f t="shared" si="0"/>
        <v/>
      </c>
      <c r="I23" s="50"/>
      <c r="J23" s="20" t="s">
        <v>26</v>
      </c>
    </row>
    <row r="24" spans="2:10" customFormat="1" ht="20.100000000000001" customHeight="1">
      <c r="B24" s="24"/>
      <c r="C24" s="49"/>
      <c r="D24" s="50"/>
      <c r="E24" s="26"/>
      <c r="F24" s="27"/>
      <c r="G24" s="28"/>
      <c r="H24" s="47" t="str">
        <f t="shared" si="0"/>
        <v/>
      </c>
      <c r="I24" s="50"/>
      <c r="J24" s="20" t="s">
        <v>26</v>
      </c>
    </row>
    <row r="25" spans="2:10" customFormat="1" ht="20.100000000000001" customHeight="1">
      <c r="B25" s="24"/>
      <c r="C25" s="49"/>
      <c r="D25" s="50"/>
      <c r="E25" s="26"/>
      <c r="F25" s="27"/>
      <c r="G25" s="28"/>
      <c r="H25" s="47" t="str">
        <f t="shared" si="0"/>
        <v/>
      </c>
      <c r="I25" s="50"/>
      <c r="J25" s="20" t="s">
        <v>26</v>
      </c>
    </row>
    <row r="26" spans="2:10" customFormat="1" ht="20.100000000000001" customHeight="1">
      <c r="B26" s="24"/>
      <c r="C26" s="49"/>
      <c r="D26" s="50"/>
      <c r="E26" s="26"/>
      <c r="F26" s="27"/>
      <c r="G26" s="28"/>
      <c r="H26" s="47" t="str">
        <f t="shared" si="0"/>
        <v/>
      </c>
      <c r="I26" s="50"/>
      <c r="J26" s="20" t="s">
        <v>26</v>
      </c>
    </row>
    <row r="27" spans="2:10" customFormat="1" ht="20.100000000000001" customHeight="1">
      <c r="B27" s="24"/>
      <c r="C27" s="49"/>
      <c r="D27" s="50"/>
      <c r="E27" s="26"/>
      <c r="F27" s="27"/>
      <c r="G27" s="28"/>
      <c r="H27" s="47" t="str">
        <f t="shared" si="0"/>
        <v/>
      </c>
      <c r="I27" s="50"/>
      <c r="J27" s="20" t="s">
        <v>26</v>
      </c>
    </row>
    <row r="28" spans="2:10" customFormat="1" ht="20.100000000000001" customHeight="1">
      <c r="B28" s="24"/>
      <c r="C28" s="49"/>
      <c r="D28" s="50"/>
      <c r="E28" s="26"/>
      <c r="F28" s="27"/>
      <c r="G28" s="28"/>
      <c r="H28" s="47" t="str">
        <f t="shared" si="0"/>
        <v/>
      </c>
      <c r="I28" s="50"/>
      <c r="J28" s="20" t="s">
        <v>26</v>
      </c>
    </row>
    <row r="29" spans="2:10" customFormat="1" ht="20.100000000000001" customHeight="1">
      <c r="B29" s="24"/>
      <c r="C29" s="49"/>
      <c r="D29" s="50"/>
      <c r="E29" s="26"/>
      <c r="F29" s="27"/>
      <c r="G29" s="28"/>
      <c r="H29" s="47" t="str">
        <f t="shared" si="0"/>
        <v/>
      </c>
      <c r="I29" s="50"/>
      <c r="J29" s="20" t="s">
        <v>26</v>
      </c>
    </row>
    <row r="30" spans="2:10" customFormat="1" ht="20.100000000000001" customHeight="1">
      <c r="B30" s="24"/>
      <c r="C30" s="31" t="s">
        <v>30</v>
      </c>
      <c r="D30" s="25"/>
      <c r="E30" s="26"/>
      <c r="F30" s="27"/>
      <c r="G30" s="28"/>
      <c r="H30" s="28">
        <f>SUM(H7:H29)</f>
        <v>0</v>
      </c>
      <c r="I30" s="25"/>
      <c r="J30" s="20" t="s">
        <v>26</v>
      </c>
    </row>
  </sheetData>
  <mergeCells count="3">
    <mergeCell ref="C1:I1"/>
    <mergeCell ref="A2:I2"/>
    <mergeCell ref="B6:I6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小計</vt:lpstr>
      <vt:lpstr>明細1</vt:lpstr>
      <vt:lpstr>明細2</vt:lpstr>
      <vt:lpstr>明細3</vt:lpstr>
      <vt:lpstr>明細4</vt:lpstr>
      <vt:lpstr>明細5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2021-02-01T04:54:55Z</dcterms:created>
  <dcterms:modified xsi:type="dcterms:W3CDTF">2022-10-06T04:03:25Z</dcterms:modified>
  <cp:category/>
  <cp:contentStatus/>
</cp:coreProperties>
</file>